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Kopecký Libor\Nabídky\Nabídky 2026\Údolí u Nových Hradů VKS + PL\"/>
    </mc:Choice>
  </mc:AlternateContent>
  <xr:revisionPtr revIDLastSave="0" documentId="13_ncr:1_{0464996C-BA5A-498D-A8DF-B4F618C0B36C}" xr6:coauthVersionLast="47" xr6:coauthVersionMax="47" xr10:uidLastSave="{00000000-0000-0000-0000-000000000000}"/>
  <bookViews>
    <workbookView xWindow="20532" yWindow="-72" windowWidth="20856" windowHeight="16824" xr2:uid="{00000000-000D-0000-FFFF-FFFF00000000}"/>
  </bookViews>
  <sheets>
    <sheet name="List1" sheetId="1" r:id="rId1"/>
  </sheets>
  <definedNames>
    <definedName name="_xlnm.Print_Titles" localSheetId="0">List1!$3:$3</definedName>
    <definedName name="_xlnm.Print_Area" localSheetId="0">List1!$A$1:$H$212</definedName>
  </definedNames>
  <calcPr calcId="181029" iterate="1"/>
</workbook>
</file>

<file path=xl/calcChain.xml><?xml version="1.0" encoding="utf-8"?>
<calcChain xmlns="http://schemas.openxmlformats.org/spreadsheetml/2006/main">
  <c r="H185" i="1" l="1"/>
  <c r="H77" i="1" l="1"/>
  <c r="H57" i="1" l="1"/>
  <c r="H115" i="1" l="1"/>
  <c r="H139" i="1"/>
  <c r="H162" i="1"/>
  <c r="H146" i="1"/>
  <c r="H125" i="1" l="1"/>
  <c r="H69" i="1" l="1"/>
  <c r="H96" i="1"/>
  <c r="H16" i="1"/>
  <c r="H204" i="1"/>
  <c r="H209" i="1"/>
  <c r="H199" i="1"/>
  <c r="H192" i="1"/>
  <c r="H187" i="1" l="1"/>
  <c r="H211" i="1" s="1"/>
</calcChain>
</file>

<file path=xl/sharedStrings.xml><?xml version="1.0" encoding="utf-8"?>
<sst xmlns="http://schemas.openxmlformats.org/spreadsheetml/2006/main" count="636" uniqueCount="274">
  <si>
    <t>položka</t>
  </si>
  <si>
    <t>název položky</t>
  </si>
  <si>
    <t>specifikace položky</t>
  </si>
  <si>
    <t>jednotky</t>
  </si>
  <si>
    <t>TECHNOLOGICKÁ ELEKTROINSTALACE</t>
  </si>
  <si>
    <t>PROVOZNÍ SOUBORY TECHNOLOGIE</t>
  </si>
  <si>
    <t>Investor:</t>
  </si>
  <si>
    <t>kW</t>
  </si>
  <si>
    <t>počet</t>
  </si>
  <si>
    <t>cena za jednotku (Kč)</t>
  </si>
  <si>
    <t>cena celkem (Kč)</t>
  </si>
  <si>
    <t>PS CELKEM</t>
  </si>
  <si>
    <t>ks</t>
  </si>
  <si>
    <t>sada</t>
  </si>
  <si>
    <t>Revizní zpráva elektro</t>
  </si>
  <si>
    <t>-</t>
  </si>
  <si>
    <t>Elektroinstalace celkem</t>
  </si>
  <si>
    <t>DOPRAVA TECHNOLOGIE</t>
  </si>
  <si>
    <t>Doprava celkem</t>
  </si>
  <si>
    <t xml:space="preserve">CELKEM ZA DÍLO </t>
  </si>
  <si>
    <t>Doprava technologie a konstrukcí</t>
  </si>
  <si>
    <t>OCELOVÉ KONSTRUKCE</t>
  </si>
  <si>
    <t>Spádové potrubí</t>
  </si>
  <si>
    <t>OK celkem</t>
  </si>
  <si>
    <t>Podpůrné konstrukce</t>
  </si>
  <si>
    <t>Přechodový kus</t>
  </si>
  <si>
    <t>PS 1</t>
  </si>
  <si>
    <t>Příjmový koš</t>
  </si>
  <si>
    <t>m</t>
  </si>
  <si>
    <t>PS 2</t>
  </si>
  <si>
    <t>2 01</t>
  </si>
  <si>
    <t>Potrubí vzduchotechniky</t>
  </si>
  <si>
    <t>2 02</t>
  </si>
  <si>
    <t>2 03</t>
  </si>
  <si>
    <t>Těsnící ústrojí</t>
  </si>
  <si>
    <t>Redler</t>
  </si>
  <si>
    <t>PS 2 celkem</t>
  </si>
  <si>
    <t>PS 1 celkem</t>
  </si>
  <si>
    <t>Zásobník</t>
  </si>
  <si>
    <t>PS 3</t>
  </si>
  <si>
    <t>PS 3 celkem</t>
  </si>
  <si>
    <t>Korečkový elevátor</t>
  </si>
  <si>
    <t>Plošina elevátoru</t>
  </si>
  <si>
    <t>PS 4</t>
  </si>
  <si>
    <t>PS 4 celkem</t>
  </si>
  <si>
    <t>PS 5</t>
  </si>
  <si>
    <t>PS 5 celkem</t>
  </si>
  <si>
    <t>PS 6</t>
  </si>
  <si>
    <t>6 01</t>
  </si>
  <si>
    <t>PS 6 celkem</t>
  </si>
  <si>
    <t>Rošt příjmového koše</t>
  </si>
  <si>
    <t>- koleno 45°</t>
  </si>
  <si>
    <t>- spony, spojovací materiál, vizitéry, …</t>
  </si>
  <si>
    <t>Hradítko</t>
  </si>
  <si>
    <t>Dvoucestná klapka</t>
  </si>
  <si>
    <t>- koleno 90°</t>
  </si>
  <si>
    <t>- spony, vizitéry, …</t>
  </si>
  <si>
    <t xml:space="preserve">ČIŠTĚNÍ </t>
  </si>
  <si>
    <t>PŘÍJEM ZRNIN</t>
  </si>
  <si>
    <t>provedení ruční</t>
  </si>
  <si>
    <t>- brzda</t>
  </si>
  <si>
    <t>PS 7</t>
  </si>
  <si>
    <t>7 01</t>
  </si>
  <si>
    <t>přechod na redler</t>
  </si>
  <si>
    <t>PS 7 celkem</t>
  </si>
  <si>
    <t>průměr 159 mm</t>
  </si>
  <si>
    <t>OK čističky</t>
  </si>
  <si>
    <t>stávající, bez úprav</t>
  </si>
  <si>
    <t>stávající, s úpravami</t>
  </si>
  <si>
    <t>3 03</t>
  </si>
  <si>
    <t>7 02</t>
  </si>
  <si>
    <t>přechod na zásobník</t>
  </si>
  <si>
    <t>přechod na potrubí průměr 159 mm</t>
  </si>
  <si>
    <t xml:space="preserve"> </t>
  </si>
  <si>
    <t>2 06</t>
  </si>
  <si>
    <t>průměr 159 mm, provedení ruční</t>
  </si>
  <si>
    <t>přechod na dvoucestnou klapku průměr 159 mm</t>
  </si>
  <si>
    <t>Stávající s úpravami</t>
  </si>
  <si>
    <t>2 04</t>
  </si>
  <si>
    <t>těsnící ústrojí pod cyklonem, prachové</t>
  </si>
  <si>
    <t>2 05</t>
  </si>
  <si>
    <t>2 07</t>
  </si>
  <si>
    <t xml:space="preserve">PLNĚNÍ HALOVÝCH ZÁSOBNÍKŮ </t>
  </si>
  <si>
    <t xml:space="preserve">HALOVÉ ZÁSOBNÍKY </t>
  </si>
  <si>
    <t>Úpravy:</t>
  </si>
  <si>
    <t>- přidání podpurných profilů pro dopravníky</t>
  </si>
  <si>
    <t>přechod na potrubí ø159mm</t>
  </si>
  <si>
    <t>5 03</t>
  </si>
  <si>
    <t>5 04</t>
  </si>
  <si>
    <t>PLNĚNÍ VKS</t>
  </si>
  <si>
    <t>EXPEDICE</t>
  </si>
  <si>
    <t>Trojcestná klapka</t>
  </si>
  <si>
    <t>1 01 - 1 02</t>
  </si>
  <si>
    <t>na výpadech z čističky - přechod na potrubí pr. 159 mm</t>
  </si>
  <si>
    <t>Cyklon čističky</t>
  </si>
  <si>
    <t>Přechody, kolena vzduchotechniky</t>
  </si>
  <si>
    <t>Šnekový dopravník</t>
  </si>
  <si>
    <t>přechod na potrubí pr. 219 mm</t>
  </si>
  <si>
    <t>5 05</t>
  </si>
  <si>
    <t>- stavoznak MAX</t>
  </si>
  <si>
    <t>2 08</t>
  </si>
  <si>
    <t>2 09</t>
  </si>
  <si>
    <t>2 10</t>
  </si>
  <si>
    <t>2 11</t>
  </si>
  <si>
    <t>2 12</t>
  </si>
  <si>
    <t>2 13</t>
  </si>
  <si>
    <t>přechod na potrubí pr. 159 mm</t>
  </si>
  <si>
    <t xml:space="preserve">- stavoznak MAX </t>
  </si>
  <si>
    <t>2 14</t>
  </si>
  <si>
    <t>2 15</t>
  </si>
  <si>
    <t>3 01 - 302</t>
  </si>
  <si>
    <t>3 04 - 3 25</t>
  </si>
  <si>
    <t>4 01 - 4 21</t>
  </si>
  <si>
    <t>4 22 - 4 42</t>
  </si>
  <si>
    <t>VYSKLADNĚNÍ HALOVÝCH ZÁSOBNÍKŮ</t>
  </si>
  <si>
    <t>přechod na potrubí průměr 159mm</t>
  </si>
  <si>
    <t>5 06</t>
  </si>
  <si>
    <t>provedení elektrické</t>
  </si>
  <si>
    <t>Stávající bez úprav</t>
  </si>
  <si>
    <t>přechod na potrubí pr. 159mm</t>
  </si>
  <si>
    <t>1 03 - 1 04</t>
  </si>
  <si>
    <t>- kalhoty 45°</t>
  </si>
  <si>
    <t>žlabový-tlačný, pr. 200mm, sklon do 30°, délka max 7,5m, vpád 2x, výpad 1x</t>
  </si>
  <si>
    <t>žlabový-tlačný (motor na boku), pr. 200mm, sklon do 10°, délka max 8,5m, vpád 1x, výpad 1x</t>
  </si>
  <si>
    <t>žlabový-tlačný (motor na boku), pr. 200mm, sklon do 10°, délka max 7m, vpád 1x, výpad 1x</t>
  </si>
  <si>
    <t>2 16</t>
  </si>
  <si>
    <t>2 17 - 2 19</t>
  </si>
  <si>
    <t>5 01</t>
  </si>
  <si>
    <t>5 02</t>
  </si>
  <si>
    <t>přechod na elevátor</t>
  </si>
  <si>
    <t>6 02 - 6 03</t>
  </si>
  <si>
    <t>6 04</t>
  </si>
  <si>
    <t>6 05</t>
  </si>
  <si>
    <r>
      <t xml:space="preserve">výkon 20 t/h, </t>
    </r>
    <r>
      <rPr>
        <b/>
        <sz val="11"/>
        <rFont val="Calibri"/>
        <family val="2"/>
        <charset val="238"/>
      </rPr>
      <t>REVERZNÍ</t>
    </r>
    <r>
      <rPr>
        <sz val="11"/>
        <rFont val="Calibri"/>
        <family val="2"/>
        <charset val="238"/>
      </rPr>
      <t xml:space="preserve">, sklon 0°, délka max 13 m, vpád 1x, výpad 3x, pohon L,  bez krytu motoru, pozinkované provedení </t>
    </r>
  </si>
  <si>
    <t>6 06 - 6 08</t>
  </si>
  <si>
    <t>průměr 159 mm, provedení elektrické</t>
  </si>
  <si>
    <t>6 09 - 6 11</t>
  </si>
  <si>
    <t>Úpravy</t>
  </si>
  <si>
    <t>PLNĚNÍ SUŠÁRNY ZRNIN</t>
  </si>
  <si>
    <t>přechod na potrubí průměr 219 mm</t>
  </si>
  <si>
    <t>přechod na spádové potrubí průměr 219mm</t>
  </si>
  <si>
    <t>průměr 219 mm</t>
  </si>
  <si>
    <t>PS 8</t>
  </si>
  <si>
    <t>8 01</t>
  </si>
  <si>
    <t>8 02</t>
  </si>
  <si>
    <t>8 03</t>
  </si>
  <si>
    <t>přechod na sušárnu zrnin</t>
  </si>
  <si>
    <t>PS 8 celkem</t>
  </si>
  <si>
    <t>SUŠÁRNA ZRNIN</t>
  </si>
  <si>
    <t>Vzorkovač</t>
  </si>
  <si>
    <t>odběr vzorků na výpadu ze sušárny</t>
  </si>
  <si>
    <t>Kompresor</t>
  </si>
  <si>
    <t>včetně vzdušníku</t>
  </si>
  <si>
    <t>PS 9</t>
  </si>
  <si>
    <t>9 01</t>
  </si>
  <si>
    <t>9 02</t>
  </si>
  <si>
    <t>PS 9 celkem</t>
  </si>
  <si>
    <t>VYSKLADNĚNÍ SUŠÁRNY ZRNIN</t>
  </si>
  <si>
    <t>PS 10</t>
  </si>
  <si>
    <t>10 01</t>
  </si>
  <si>
    <t>10 02</t>
  </si>
  <si>
    <t>10 03</t>
  </si>
  <si>
    <t>10 04</t>
  </si>
  <si>
    <t>10 05 - 10 07</t>
  </si>
  <si>
    <t>PS 10 celkem</t>
  </si>
  <si>
    <t>průměr 219 mm, provedení ruční</t>
  </si>
  <si>
    <t>8 04</t>
  </si>
  <si>
    <t>přechod na redler (BOČNÍ VPÁD)</t>
  </si>
  <si>
    <t>- koleno 45° (ø159mm)</t>
  </si>
  <si>
    <t>Projekce:</t>
  </si>
  <si>
    <t>CHMELAŘ Tech, s.r.o.</t>
  </si>
  <si>
    <t>s upravami</t>
  </si>
  <si>
    <t>Čistička zrnin</t>
  </si>
  <si>
    <t xml:space="preserve">... výkon max. 20 t/hod (při předčištění pšenice 0,75 t/m³; obsah nečistot méně než 2%), vč. základní sady sít ; .                                                                                                         .. princip rotačního pohybu válcových sít                                                                                                       ... pohyb sít bez vibrací                                                                         ... min. 4 ks sít - řazená za sebou                                                                            ... vzduchová nádstavba pro vzduchové předčištění                      ... min. rozměr každého síta: 645 mm x 2 000 mm    .                                                                              ... max. rozměry stroje: délka: 3 100 mm; šířka: 1 300 mm; výška: 2 000 mm                                                                               </t>
  </si>
  <si>
    <t>provedení - pozink, spiro</t>
  </si>
  <si>
    <t>průměr dle čisičky zrnin</t>
  </si>
  <si>
    <t>přechod na spádové potrubí</t>
  </si>
  <si>
    <t>výkon 20 t/h; celková výška max 14,5 m; půlená horní hlava, násypka 1x; bez krytu motoru; pohon L+P, pozinkované provedení (min. 275 g/m2); protiotěrová PEHD vrstva u horní hlavy (min. 10 mm)</t>
  </si>
  <si>
    <t>výkon 20 t/h; celková výška max 10 m; půlená horní hlava, násypka 1x; bez krytu motoru; pohon L, pozinkované provedení (min. 275 g/m2); protiotěrová PEHD vrstva u horní hlavy (min. 10 mm)</t>
  </si>
  <si>
    <t>výkon 20 t/h; celková výška max 10 m; půlená horní hlava, násypka 1x; bez krytu motoru; pohon P, pozinkované provedení (min. 275 g/m2); protiotěrová PEHD vrstva u horní hlavy (min. 10 mm)</t>
  </si>
  <si>
    <t>výkon 20 t/h; celková výška max 11 m; půlená horní hlava, násypka 1x, bez krytu motoru; pohon P, pozinkované provedení (min. 275 g/m2); protiotěrová PEHD vrstva u horní hlavy (min. 10 mm)</t>
  </si>
  <si>
    <t>výkon 20 t/hod; délka max 10m, vpád 4x; výpad 1x; pohon P; bez krytu motoru, pozinkované provedení (min. 275 g/m2); protiotěrová PEHD vrstva u dna (min. 10 mm)</t>
  </si>
  <si>
    <t>výkon 20 t/hod; reverzní, délka max 13m, vpád 1x; výpad 3x; pohon P; bez krytu motoru, pozinkované provedení (min. 275 g/m2); protiotěrová PEHD vrstva u dna (min. 10 mm)</t>
  </si>
  <si>
    <t>výkon 20 t/hod; sklon do 10°, délka max 32 m, vpád 2x; výpad 7x; pohon P; bez krytu motoru, pozinkované provedení (min. 275 g/m2); protiotěrová PEHD vrstva u dna (min. 10 mm)</t>
  </si>
  <si>
    <t>výkon 20 t/hod; sklon do 10°, délka max 34 m, vpád 1x; výpad 8x; pohon L; bez krytu motoru, pozinkované provedení (min. 275 g/m2); protiotěrová PEHD vrstva u dna (min. 10 mm)</t>
  </si>
  <si>
    <t>výkon 20 t/hod; sklon 0°, délka max 28 m, vpád 6x; výpad 1x; pohon P, bez krytu motoru; pozinkované provedení (min. 275 g/m2); protiotěrová PEHD vrstva u dna (min. 10 mm)</t>
  </si>
  <si>
    <t>výkon 20 t/hod; sklon 0°, délka max 35 m, vpád 8x; výpad 1x; pohon P,  bez krytu motoru; pozinkované provedení (min. 275 g/m2); protiotěrová PEHD vrstva u dna (min. 10 mm)</t>
  </si>
  <si>
    <t>výkon 20 t/hod; sklon 0°, délka max 10 m, vpád 2x; výpad 1x; pohon L, bez krytu motoru; pozinkované provedení (min. 275 g/m2); protiotěrová PEHD vrstva u dna (min. 10 mm)</t>
  </si>
  <si>
    <t>výkon 20 t/hod; sklon 0°, délka max 33 m, vpád 7x; výpad 1x; pohon P, bez krytu motoru; pozinkované provedení (min. 275 g/m2); protiotěrová PEHD vrstva u dna (min. 10 mm)</t>
  </si>
  <si>
    <t>výkon 20 t/h; celková výška max 11,5 m; násypka 2x; bez krytu motoru; pohon L, pozinkované provedení (min. 275 g/m2); protiotěrová PEHD vrstva u horní hlavy (min. 10 mm)</t>
  </si>
  <si>
    <t xml:space="preserve">výkon 20 t/h, sklon do 10°, délka max 11 m, vpád 1x, výpad 2x, pohon L,  bez krytu motoru, pozinkované (min. 275 g/m2); protiotěrová PEHD vrstva u dna (min. 10 mm) provedení </t>
  </si>
  <si>
    <t>- případné prodloužení nohou</t>
  </si>
  <si>
    <t>výkon 20 t/h, sklon do 10°, délka max 10 m, vpád 1x, výpad 1x, pohon L,  bez krytu motoru, pozinkované (min. 275 g/m2); protiotěrová PEHD vrstva u dna (min. 10 mm)</t>
  </si>
  <si>
    <t>lomený 45°, výkon 20 t/hod; délka rovné části  max 3,5m, koleno 45°,délka za kolenem max 3,5 m; vpád 1x; výpad 1x; pohon P; bez krytu motoru, pozinkované provedení (min. 275 g/m2)</t>
  </si>
  <si>
    <t>výkon 20 t/h, sklon do 10°, délka max 6 m, vpád 1x, výpad 1x, pohon P,  bez krytu motoru, pozinkované provedení  (min. 275 g/m2); protiotěrová PEHD vrstva u dna (min. 10 mm)</t>
  </si>
  <si>
    <t>Sušárna zrnin</t>
  </si>
  <si>
    <t>… výkon max. 8 t/hod (pšenice z 19 % na 15 % vlhkosti při sušící teplotě 100°C a venkovní teplotě 20°C)                                 … sesypný princip sušení, kontinuální systém sušení                      … plynový hořák                                                                                      ... automatická doregulace sušárny dle vlhkosti                           ... opláštění sušárny: pozinkovaný plech a zvýšená protikorozní ochrana speciální nátěrovou vrstvou (min. 80 mikronů)                                                                                            ... vnitřní vzduchové kanály protikorozně povrchově upraveny                                                                                                ... protiprachové žaluzie u ventilátoru                                                                                           ... elektronické zařízení pro detekci zvýšené teploty v sušárně (tzv. protipožární systém)                                                 ... možnost instalace vnitřních filtrů pro budoucí snížení úletu TZL                                                                                                              ... el. příkon sušárny max. 10,5 kW                                                  ... max. rozměry stroje: 8100 mm (výška), 2700 mm (šířka), 6500 mm (délka)</t>
  </si>
  <si>
    <t>lomený 45°, výkon 20 t/hod; délka rovné části max 3m , koleno 45°, šikmá část max 3,6 m; vpád 1x, výpad 1x; pohon P; bez krytu motoru, pozink. provedení (min. 275 g/m2)</t>
  </si>
  <si>
    <t>Prodloužení výdechu</t>
  </si>
  <si>
    <t>prodloužení výdechu sušárny</t>
  </si>
  <si>
    <t>výkon 20 t/h; celková výška max 10 m; násypka 2x; bez krytu  motoru; pohon L, pozinkované provedení (min. 275 g/m2); protiotěrová PEHD vrstva u horní hlavy (min. 10 mm)</t>
  </si>
  <si>
    <t>výkon 20 t/h; celková výška max 10 m; násypka 2x, bez krytu motoru; pohon P, pozinkované provedení (min. 275 g/m2); protiotěrová PEHD vrstva u horní hlavy (min. 10 mm)</t>
  </si>
  <si>
    <t>výkon 20 t/hod; reverzní, délka max 13m, vpád 1x; výpad 3x; pohon L; bez krytu motoru, pozinkované provedení  (min. 275 g/m2); protiotěrová PEHD vrstva u dna (min. 10 mm)</t>
  </si>
  <si>
    <t>provedení lakované</t>
  </si>
  <si>
    <t>provedení lakované nebo zinkované (podpěry, zavětrování dopravníků, potrubí)</t>
  </si>
  <si>
    <t xml:space="preserve">Technologická elektroinstalace, včetně montáže
</t>
  </si>
  <si>
    <t>Čidla, snímače, koncové spínače</t>
  </si>
  <si>
    <t>Elektroinstalace sušárny zrnin</t>
  </si>
  <si>
    <t>1</t>
  </si>
  <si>
    <t>Doprava sušárny zrnin</t>
  </si>
  <si>
    <t>Montáž a demontáž technologie a konstrukcí</t>
  </si>
  <si>
    <t>Montáž sušárny zrnin</t>
  </si>
  <si>
    <t>MONTÁŽ A DEMONTÁŽ TECHNOLOGIE</t>
  </si>
  <si>
    <t>s úpravami</t>
  </si>
  <si>
    <t>Montáž a demontáž celkem</t>
  </si>
  <si>
    <t>VÝROBNA KRMNÝCH SMĚSÍ</t>
  </si>
  <si>
    <t xml:space="preserve">Zásobník pro obiloviny </t>
  </si>
  <si>
    <t>vážený včetně tenzometrů</t>
  </si>
  <si>
    <t>Hradítko elektrické</t>
  </si>
  <si>
    <t>220x220 mm</t>
  </si>
  <si>
    <t>Pružný kus</t>
  </si>
  <si>
    <t>100 x 1200 mm, řízen FM</t>
  </si>
  <si>
    <t xml:space="preserve">Roštový magnet </t>
  </si>
  <si>
    <t>220x170 mm, výška 250 mm</t>
  </si>
  <si>
    <t>Šrotovník</t>
  </si>
  <si>
    <t>příkon 15 kW, výkon cca 2t/hod</t>
  </si>
  <si>
    <t>Násypka</t>
  </si>
  <si>
    <t>Míchačka</t>
  </si>
  <si>
    <t>BIG-BAG stanice</t>
  </si>
  <si>
    <t>rám + stojan, šúbr</t>
  </si>
  <si>
    <t>605,606,607</t>
  </si>
  <si>
    <t>Expediční zásobník</t>
  </si>
  <si>
    <t>podjezdný,vnitřní, rozměr 4x4, včetně ručního šúbru pod výpadem</t>
  </si>
  <si>
    <t>E1-E6</t>
  </si>
  <si>
    <t>H</t>
  </si>
  <si>
    <t>Hradítko ruční</t>
  </si>
  <si>
    <t xml:space="preserve">Šnekový dopravník </t>
  </si>
  <si>
    <t>výkon 15 t/h; celková délka 8 m</t>
  </si>
  <si>
    <t>Přechod šneku</t>
  </si>
  <si>
    <t>včetně látkového rukávu</t>
  </si>
  <si>
    <t>PS 11</t>
  </si>
  <si>
    <t>PS 11 celkem</t>
  </si>
  <si>
    <t>11 01</t>
  </si>
  <si>
    <t>11 02</t>
  </si>
  <si>
    <t>délka max. 12m, výkon 10 t/hod, řízen FM</t>
  </si>
  <si>
    <t>délka max. 9m, výkon 10 t/hod, řízen FM</t>
  </si>
  <si>
    <t>11 03</t>
  </si>
  <si>
    <t>11 04</t>
  </si>
  <si>
    <t>11 05</t>
  </si>
  <si>
    <t>11 06</t>
  </si>
  <si>
    <t>11 07</t>
  </si>
  <si>
    <t>11 08</t>
  </si>
  <si>
    <t>Násypka komponent - ruční</t>
  </si>
  <si>
    <t>11 11</t>
  </si>
  <si>
    <t>11 09</t>
  </si>
  <si>
    <t>délka: 7m, výkon 10 t/hod, řízen FM, nerez</t>
  </si>
  <si>
    <t>délka max. 2,5 m, průměr 200 mm, výkon 10t/hod</t>
  </si>
  <si>
    <t>délka 2400 mm, průměr 150 mm</t>
  </si>
  <si>
    <t>11 12</t>
  </si>
  <si>
    <t>11 13; 11 15</t>
  </si>
  <si>
    <t>11 14; 11 16</t>
  </si>
  <si>
    <t>venkovní, rozměr 2x2 m, výška včetně výspky 5m, výpad 220x220 mm, výsypka 60°, horní hladinoznak</t>
  </si>
  <si>
    <t>11 22 - 11 27</t>
  </si>
  <si>
    <t>11 20; 11 21</t>
  </si>
  <si>
    <t>výkon 20 t/h, sklon do 0°, délka max. 6,5 m, výpad 3x, 2x elekrické hradítko 0,37 kW</t>
  </si>
  <si>
    <t>2x0,25</t>
  </si>
  <si>
    <t>3x0,25</t>
  </si>
  <si>
    <t>nový, s úpravami</t>
  </si>
  <si>
    <t>nové</t>
  </si>
  <si>
    <t>nová</t>
  </si>
  <si>
    <t>nový</t>
  </si>
  <si>
    <t>VÝROBNA KRMIVA TECHNOLOGICKÁ A STAVEBNÍ ČÁST - ÚDOLÍ U NOVÝCH HRADŮ</t>
  </si>
  <si>
    <t>SOHORS psol. s r.o.</t>
  </si>
  <si>
    <t>Stojatá míchačk kapacita 1.6 m3, doba míchání 15min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</si>
</sst>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[$€-1]"/>
  </numFmts>
  <fonts count="18" x14ac:knownFonts="1">
    <font>
      <sz val="10"/>
      <name val="Arial"/>
      <charset val="238"/>
    </font>
    <font>
      <sz val="10"/>
      <name val="Calibri"/>
      <family val="2"/>
      <charset val="238"/>
    </font>
    <font>
      <sz val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color theme="0"/>
      <name val="Calibri"/>
      <family val="2"/>
      <charset val="238"/>
    </font>
    <font>
      <i/>
      <sz val="11"/>
      <color theme="0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4"/>
      <color theme="0"/>
      <name val="Calibri"/>
      <family val="2"/>
      <charset val="238"/>
    </font>
    <font>
      <b/>
      <sz val="13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E5D49"/>
        <bgColor indexed="64"/>
      </patternFill>
    </fill>
    <fill>
      <patternFill patternType="solid">
        <fgColor rgb="FF00493E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2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49" fontId="5" fillId="2" borderId="10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left" vertical="center"/>
    </xf>
    <xf numFmtId="2" fontId="4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right" vertical="center"/>
    </xf>
    <xf numFmtId="0" fontId="8" fillId="0" borderId="0" xfId="1"/>
    <xf numFmtId="49" fontId="3" fillId="0" borderId="0" xfId="0" applyNumberFormat="1" applyFont="1" applyAlignment="1">
      <alignment horizontal="left" vertical="center"/>
    </xf>
    <xf numFmtId="0" fontId="9" fillId="0" borderId="0" xfId="1" applyFont="1" applyAlignment="1">
      <alignment horizontal="center" vertical="center" wrapText="1"/>
    </xf>
    <xf numFmtId="49" fontId="3" fillId="0" borderId="13" xfId="1" applyNumberFormat="1" applyFont="1" applyBorder="1" applyAlignment="1">
      <alignment horizontal="left" vertical="center"/>
    </xf>
    <xf numFmtId="49" fontId="3" fillId="0" borderId="14" xfId="1" applyNumberFormat="1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2" fontId="11" fillId="0" borderId="3" xfId="0" applyNumberFormat="1" applyFont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vertical="center"/>
    </xf>
    <xf numFmtId="1" fontId="14" fillId="5" borderId="1" xfId="0" applyNumberFormat="1" applyFont="1" applyFill="1" applyBorder="1" applyAlignment="1">
      <alignment vertical="center"/>
    </xf>
    <xf numFmtId="49" fontId="15" fillId="6" borderId="1" xfId="0" applyNumberFormat="1" applyFont="1" applyFill="1" applyBorder="1" applyAlignment="1">
      <alignment horizontal="center" vertical="center"/>
    </xf>
    <xf numFmtId="2" fontId="15" fillId="6" borderId="1" xfId="0" applyNumberFormat="1" applyFont="1" applyFill="1" applyBorder="1" applyAlignment="1">
      <alignment horizontal="center" vertical="center"/>
    </xf>
    <xf numFmtId="1" fontId="15" fillId="6" borderId="1" xfId="0" applyNumberFormat="1" applyFont="1" applyFill="1" applyBorder="1" applyAlignment="1">
      <alignment horizontal="center" vertical="center" wrapText="1"/>
    </xf>
    <xf numFmtId="3" fontId="15" fillId="6" borderId="1" xfId="0" applyNumberFormat="1" applyFont="1" applyFill="1" applyBorder="1" applyAlignment="1">
      <alignment horizontal="center" vertical="center" wrapText="1"/>
    </xf>
    <xf numFmtId="49" fontId="5" fillId="2" borderId="16" xfId="0" applyNumberFormat="1" applyFont="1" applyFill="1" applyBorder="1" applyAlignment="1">
      <alignment horizontal="left" vertical="center"/>
    </xf>
    <xf numFmtId="49" fontId="5" fillId="2" borderId="17" xfId="0" applyNumberFormat="1" applyFont="1" applyFill="1" applyBorder="1" applyAlignment="1">
      <alignment horizontal="left" vertical="center"/>
    </xf>
    <xf numFmtId="49" fontId="5" fillId="2" borderId="6" xfId="0" applyNumberFormat="1" applyFont="1" applyFill="1" applyBorder="1" applyAlignment="1">
      <alignment horizontal="left" vertical="center"/>
    </xf>
    <xf numFmtId="49" fontId="3" fillId="0" borderId="13" xfId="0" applyNumberFormat="1" applyFont="1" applyBorder="1" applyAlignment="1">
      <alignment horizontal="left" vertical="center"/>
    </xf>
    <xf numFmtId="49" fontId="3" fillId="0" borderId="14" xfId="0" applyNumberFormat="1" applyFont="1" applyBorder="1" applyAlignment="1">
      <alignment horizontal="left" vertical="center"/>
    </xf>
    <xf numFmtId="49" fontId="3" fillId="0" borderId="15" xfId="0" applyNumberFormat="1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vertical="center"/>
    </xf>
    <xf numFmtId="49" fontId="4" fillId="0" borderId="1" xfId="1" applyNumberFormat="1" applyFont="1" applyBorder="1" applyAlignment="1">
      <alignment horizontal="left" vertical="center"/>
    </xf>
    <xf numFmtId="1" fontId="4" fillId="0" borderId="1" xfId="0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left" vertical="center" wrapText="1"/>
    </xf>
    <xf numFmtId="49" fontId="4" fillId="0" borderId="10" xfId="1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left" vertical="center" wrapText="1"/>
    </xf>
    <xf numFmtId="2" fontId="4" fillId="0" borderId="17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3" fillId="5" borderId="18" xfId="0" applyNumberFormat="1" applyFont="1" applyFill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16" fillId="6" borderId="1" xfId="0" applyNumberFormat="1" applyFont="1" applyFill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6" fillId="5" borderId="2" xfId="0" applyNumberFormat="1" applyFont="1" applyFill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3" fillId="5" borderId="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0" fontId="0" fillId="0" borderId="0" xfId="0" applyAlignment="1">
      <alignment vertical="center"/>
    </xf>
    <xf numFmtId="49" fontId="5" fillId="2" borderId="10" xfId="1" applyNumberFormat="1" applyFont="1" applyFill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3" xfId="1" applyNumberFormat="1" applyFont="1" applyBorder="1" applyAlignment="1">
      <alignment horizontal="left" vertical="center" wrapText="1"/>
    </xf>
    <xf numFmtId="49" fontId="4" fillId="0" borderId="3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vertical="center"/>
    </xf>
    <xf numFmtId="49" fontId="10" fillId="0" borderId="1" xfId="1" applyNumberFormat="1" applyFont="1" applyBorder="1" applyAlignment="1">
      <alignment horizontal="center" vertical="center" wrapText="1"/>
    </xf>
    <xf numFmtId="49" fontId="11" fillId="0" borderId="1" xfId="1" applyNumberFormat="1" applyFont="1" applyBorder="1" applyAlignment="1">
      <alignment horizontal="left" vertical="center" wrapText="1"/>
    </xf>
    <xf numFmtId="49" fontId="4" fillId="0" borderId="1" xfId="2" applyNumberFormat="1" applyFont="1" applyBorder="1" applyAlignment="1">
      <alignment horizontal="left" vertical="center" wrapText="1"/>
    </xf>
    <xf numFmtId="3" fontId="3" fillId="5" borderId="18" xfId="1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/>
    </xf>
    <xf numFmtId="3" fontId="4" fillId="4" borderId="10" xfId="0" applyNumberFormat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left" vertical="center"/>
    </xf>
    <xf numFmtId="2" fontId="4" fillId="4" borderId="1" xfId="1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49" fontId="4" fillId="4" borderId="1" xfId="1" applyNumberFormat="1" applyFont="1" applyFill="1" applyBorder="1" applyAlignment="1">
      <alignment horizontal="left" vertical="center" wrapText="1"/>
    </xf>
    <xf numFmtId="49" fontId="11" fillId="4" borderId="1" xfId="1" applyNumberFormat="1" applyFont="1" applyFill="1" applyBorder="1" applyAlignment="1">
      <alignment horizontal="left" vertical="center" wrapText="1"/>
    </xf>
    <xf numFmtId="164" fontId="4" fillId="4" borderId="1" xfId="1" applyNumberFormat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3" fontId="4" fillId="4" borderId="1" xfId="1" applyNumberFormat="1" applyFont="1" applyFill="1" applyBorder="1" applyAlignment="1">
      <alignment horizontal="center" vertical="center"/>
    </xf>
    <xf numFmtId="49" fontId="4" fillId="4" borderId="10" xfId="1" applyNumberFormat="1" applyFont="1" applyFill="1" applyBorder="1" applyAlignment="1">
      <alignment horizontal="left" vertical="center" wrapText="1"/>
    </xf>
    <xf numFmtId="49" fontId="4" fillId="4" borderId="10" xfId="1" applyNumberFormat="1" applyFont="1" applyFill="1" applyBorder="1" applyAlignment="1">
      <alignment horizontal="center" vertical="center" wrapText="1"/>
    </xf>
    <xf numFmtId="49" fontId="4" fillId="4" borderId="10" xfId="1" applyNumberFormat="1" applyFont="1" applyFill="1" applyBorder="1" applyAlignment="1">
      <alignment horizontal="center" vertical="center"/>
    </xf>
    <xf numFmtId="49" fontId="4" fillId="4" borderId="3" xfId="1" applyNumberFormat="1" applyFont="1" applyFill="1" applyBorder="1" applyAlignment="1">
      <alignment horizontal="center" vertical="center" wrapText="1"/>
    </xf>
    <xf numFmtId="49" fontId="4" fillId="4" borderId="3" xfId="1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9" fontId="3" fillId="4" borderId="7" xfId="0" applyNumberFormat="1" applyFont="1" applyFill="1" applyBorder="1" applyAlignment="1">
      <alignment horizontal="left" vertical="center"/>
    </xf>
    <xf numFmtId="49" fontId="3" fillId="4" borderId="8" xfId="0" applyNumberFormat="1" applyFont="1" applyFill="1" applyBorder="1" applyAlignment="1">
      <alignment horizontal="left" vertical="center"/>
    </xf>
    <xf numFmtId="49" fontId="3" fillId="4" borderId="9" xfId="0" applyNumberFormat="1" applyFont="1" applyFill="1" applyBorder="1" applyAlignment="1">
      <alignment horizontal="left" vertical="center"/>
    </xf>
    <xf numFmtId="49" fontId="7" fillId="3" borderId="4" xfId="0" applyNumberFormat="1" applyFont="1" applyFill="1" applyBorder="1" applyAlignment="1">
      <alignment horizontal="left" vertical="center"/>
    </xf>
    <xf numFmtId="49" fontId="7" fillId="3" borderId="6" xfId="0" applyNumberFormat="1" applyFont="1" applyFill="1" applyBorder="1" applyAlignment="1">
      <alignment horizontal="left" vertical="center"/>
    </xf>
    <xf numFmtId="49" fontId="7" fillId="3" borderId="5" xfId="0" applyNumberFormat="1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49" fontId="5" fillId="2" borderId="4" xfId="1" applyNumberFormat="1" applyFont="1" applyFill="1" applyBorder="1" applyAlignment="1">
      <alignment horizontal="left" vertical="center"/>
    </xf>
    <xf numFmtId="49" fontId="5" fillId="2" borderId="6" xfId="1" applyNumberFormat="1" applyFont="1" applyFill="1" applyBorder="1" applyAlignment="1">
      <alignment horizontal="left" vertical="center"/>
    </xf>
    <xf numFmtId="49" fontId="5" fillId="2" borderId="5" xfId="1" applyNumberFormat="1" applyFont="1" applyFill="1" applyBorder="1" applyAlignment="1">
      <alignment horizontal="left" vertical="center"/>
    </xf>
    <xf numFmtId="49" fontId="5" fillId="2" borderId="16" xfId="0" applyNumberFormat="1" applyFont="1" applyFill="1" applyBorder="1" applyAlignment="1">
      <alignment horizontal="left" vertical="center"/>
    </xf>
    <xf numFmtId="49" fontId="5" fillId="2" borderId="17" xfId="0" applyNumberFormat="1" applyFont="1" applyFill="1" applyBorder="1" applyAlignment="1">
      <alignment horizontal="left" vertical="center"/>
    </xf>
    <xf numFmtId="49" fontId="5" fillId="2" borderId="6" xfId="0" applyNumberFormat="1" applyFont="1" applyFill="1" applyBorder="1" applyAlignment="1">
      <alignment horizontal="left" vertical="center"/>
    </xf>
    <xf numFmtId="49" fontId="5" fillId="2" borderId="5" xfId="0" applyNumberFormat="1" applyFont="1" applyFill="1" applyBorder="1" applyAlignment="1">
      <alignment horizontal="left" vertical="center"/>
    </xf>
    <xf numFmtId="49" fontId="13" fillId="5" borderId="1" xfId="0" applyNumberFormat="1" applyFont="1" applyFill="1" applyBorder="1" applyAlignment="1">
      <alignment horizontal="center" vertical="center" wrapText="1"/>
    </xf>
    <xf numFmtId="49" fontId="13" fillId="5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/>
    </xf>
    <xf numFmtId="49" fontId="3" fillId="0" borderId="8" xfId="0" applyNumberFormat="1" applyFont="1" applyBorder="1" applyAlignment="1">
      <alignment horizontal="left" vertical="center"/>
    </xf>
    <xf numFmtId="49" fontId="3" fillId="0" borderId="9" xfId="0" applyNumberFormat="1" applyFont="1" applyBorder="1" applyAlignment="1">
      <alignment horizontal="left" vertical="center"/>
    </xf>
    <xf numFmtId="49" fontId="11" fillId="0" borderId="11" xfId="0" applyNumberFormat="1" applyFont="1" applyBorder="1" applyAlignment="1">
      <alignment horizontal="left" vertical="center" wrapText="1"/>
    </xf>
    <xf numFmtId="49" fontId="11" fillId="0" borderId="12" xfId="0" applyNumberFormat="1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top" wrapText="1"/>
    </xf>
    <xf numFmtId="49" fontId="11" fillId="0" borderId="5" xfId="0" applyNumberFormat="1" applyFont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5" xfId="0" applyNumberFormat="1" applyFont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left" vertical="center"/>
    </xf>
    <xf numFmtId="49" fontId="3" fillId="0" borderId="13" xfId="0" applyNumberFormat="1" applyFont="1" applyBorder="1" applyAlignment="1">
      <alignment horizontal="left" vertical="center"/>
    </xf>
    <xf numFmtId="49" fontId="3" fillId="0" borderId="14" xfId="0" applyNumberFormat="1" applyFont="1" applyBorder="1" applyAlignment="1">
      <alignment horizontal="left" vertical="center"/>
    </xf>
    <xf numFmtId="49" fontId="3" fillId="0" borderId="15" xfId="0" applyNumberFormat="1" applyFont="1" applyBorder="1" applyAlignment="1">
      <alignment horizontal="left" vertical="center"/>
    </xf>
    <xf numFmtId="49" fontId="5" fillId="2" borderId="16" xfId="1" applyNumberFormat="1" applyFont="1" applyFill="1" applyBorder="1" applyAlignment="1">
      <alignment horizontal="left" vertical="center"/>
    </xf>
    <xf numFmtId="49" fontId="5" fillId="2" borderId="17" xfId="1" applyNumberFormat="1" applyFont="1" applyFill="1" applyBorder="1" applyAlignment="1">
      <alignment horizontal="left" vertical="center"/>
    </xf>
    <xf numFmtId="49" fontId="3" fillId="0" borderId="7" xfId="1" applyNumberFormat="1" applyFont="1" applyBorder="1" applyAlignment="1">
      <alignment horizontal="left" vertical="center"/>
    </xf>
    <xf numFmtId="49" fontId="3" fillId="0" borderId="8" xfId="1" applyNumberFormat="1" applyFont="1" applyBorder="1" applyAlignment="1">
      <alignment horizontal="left" vertical="center"/>
    </xf>
    <xf numFmtId="49" fontId="3" fillId="0" borderId="9" xfId="1" applyNumberFormat="1" applyFont="1" applyBorder="1" applyAlignment="1">
      <alignment horizontal="left" vertical="center"/>
    </xf>
    <xf numFmtId="49" fontId="3" fillId="0" borderId="13" xfId="1" applyNumberFormat="1" applyFont="1" applyBorder="1" applyAlignment="1">
      <alignment horizontal="left" vertical="center"/>
    </xf>
    <xf numFmtId="49" fontId="3" fillId="0" borderId="14" xfId="1" applyNumberFormat="1" applyFont="1" applyBorder="1" applyAlignment="1">
      <alignment horizontal="left" vertical="center"/>
    </xf>
    <xf numFmtId="49" fontId="3" fillId="0" borderId="15" xfId="1" applyNumberFormat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/>
    </xf>
    <xf numFmtId="49" fontId="16" fillId="6" borderId="4" xfId="0" applyNumberFormat="1" applyFont="1" applyFill="1" applyBorder="1" applyAlignment="1">
      <alignment horizontal="left" vertical="center"/>
    </xf>
    <xf numFmtId="49" fontId="16" fillId="6" borderId="6" xfId="0" applyNumberFormat="1" applyFont="1" applyFill="1" applyBorder="1" applyAlignment="1">
      <alignment horizontal="left" vertical="center"/>
    </xf>
    <xf numFmtId="49" fontId="16" fillId="6" borderId="5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left" vertical="center"/>
    </xf>
    <xf numFmtId="3" fontId="11" fillId="4" borderId="3" xfId="0" applyNumberFormat="1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/>
    </xf>
    <xf numFmtId="3" fontId="4" fillId="4" borderId="3" xfId="0" applyNumberFormat="1" applyFont="1" applyFill="1" applyBorder="1" applyAlignment="1">
      <alignment horizontal="center" vertical="center"/>
    </xf>
    <xf numFmtId="3" fontId="11" fillId="4" borderId="1" xfId="1" applyNumberFormat="1" applyFont="1" applyFill="1" applyBorder="1" applyAlignment="1">
      <alignment horizontal="center" vertical="center"/>
    </xf>
    <xf numFmtId="3" fontId="4" fillId="4" borderId="10" xfId="1" applyNumberFormat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164" fontId="4" fillId="4" borderId="1" xfId="1" applyNumberFormat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3" fontId="4" fillId="4" borderId="1" xfId="1" applyNumberFormat="1" applyFont="1" applyFill="1" applyBorder="1" applyAlignment="1">
      <alignment horizontal="center" vertical="center"/>
    </xf>
    <xf numFmtId="49" fontId="4" fillId="4" borderId="10" xfId="1" applyNumberFormat="1" applyFont="1" applyFill="1" applyBorder="1" applyAlignment="1">
      <alignment horizontal="left" vertical="center" wrapText="1"/>
    </xf>
    <xf numFmtId="164" fontId="4" fillId="4" borderId="10" xfId="1" applyNumberFormat="1" applyFont="1" applyFill="1" applyBorder="1" applyAlignment="1">
      <alignment horizontal="center" vertical="center" wrapText="1"/>
    </xf>
    <xf numFmtId="49" fontId="4" fillId="4" borderId="10" xfId="1" applyNumberFormat="1" applyFont="1" applyFill="1" applyBorder="1" applyAlignment="1">
      <alignment horizontal="center" vertical="center" wrapText="1"/>
    </xf>
    <xf numFmtId="0" fontId="4" fillId="4" borderId="10" xfId="1" applyFont="1" applyFill="1" applyBorder="1" applyAlignment="1">
      <alignment horizontal="center" vertical="center" wrapText="1"/>
    </xf>
    <xf numFmtId="49" fontId="4" fillId="4" borderId="10" xfId="1" applyNumberFormat="1" applyFont="1" applyFill="1" applyBorder="1" applyAlignment="1">
      <alignment horizontal="center" vertical="center"/>
    </xf>
    <xf numFmtId="0" fontId="4" fillId="4" borderId="10" xfId="1" applyFont="1" applyFill="1" applyBorder="1" applyAlignment="1">
      <alignment horizontal="center" vertical="center"/>
    </xf>
    <xf numFmtId="49" fontId="4" fillId="4" borderId="3" xfId="1" applyNumberFormat="1" applyFont="1" applyFill="1" applyBorder="1" applyAlignment="1">
      <alignment horizontal="center" vertical="center" wrapText="1"/>
    </xf>
    <xf numFmtId="164" fontId="4" fillId="4" borderId="3" xfId="1" applyNumberFormat="1" applyFont="1" applyFill="1" applyBorder="1" applyAlignment="1">
      <alignment horizontal="center" vertical="center" wrapText="1"/>
    </xf>
    <xf numFmtId="0" fontId="4" fillId="4" borderId="3" xfId="1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center" vertical="center" wrapText="1"/>
    </xf>
    <xf numFmtId="2" fontId="4" fillId="4" borderId="1" xfId="1" applyNumberFormat="1" applyFont="1" applyFill="1" applyBorder="1" applyAlignment="1">
      <alignment horizontal="center" vertical="center" wrapText="1"/>
    </xf>
    <xf numFmtId="3" fontId="4" fillId="4" borderId="3" xfId="1" applyNumberFormat="1" applyFont="1" applyFill="1" applyBorder="1" applyAlignment="1">
      <alignment horizontal="center" vertical="center"/>
    </xf>
    <xf numFmtId="0" fontId="1" fillId="4" borderId="1" xfId="1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left" vertical="center"/>
    </xf>
    <xf numFmtId="49" fontId="4" fillId="4" borderId="3" xfId="0" applyNumberFormat="1" applyFont="1" applyFill="1" applyBorder="1" applyAlignment="1">
      <alignment horizontal="left" vertical="center"/>
    </xf>
    <xf numFmtId="2" fontId="4" fillId="4" borderId="3" xfId="1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2" fontId="4" fillId="4" borderId="10" xfId="0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3" fontId="4" fillId="4" borderId="10" xfId="0" applyNumberFormat="1" applyFont="1" applyFill="1" applyBorder="1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/>
    </xf>
    <xf numFmtId="164" fontId="4" fillId="4" borderId="10" xfId="0" applyNumberFormat="1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/>
    </xf>
  </cellXfs>
  <cellStyles count="3">
    <cellStyle name="Normální" xfId="0" builtinId="0"/>
    <cellStyle name="Normální 2" xfId="1" xr:uid="{B1D3277D-D8EA-4517-8EAB-E9511B710FE4}"/>
    <cellStyle name="Normální 2 2" xfId="2" xr:uid="{336E6838-419B-4B78-97A1-03F74A3A0305}"/>
  </cellStyles>
  <dxfs count="0"/>
  <tableStyles count="0" defaultTableStyle="TableStyleMedium2" defaultPivotStyle="PivotStyleLight16"/>
  <colors>
    <mruColors>
      <color rgb="FFFF66CC"/>
      <color rgb="FF00FF00"/>
      <color rgb="FF00493E"/>
      <color rgb="FFDE5D49"/>
      <color rgb="FF3366FF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3"/>
  <sheetViews>
    <sheetView tabSelected="1" topLeftCell="A161" zoomScale="90" zoomScaleNormal="90" zoomScaleSheetLayoutView="110" workbookViewId="0">
      <selection activeCell="A164" sqref="A164:H185"/>
    </sheetView>
  </sheetViews>
  <sheetFormatPr defaultColWidth="8.77734375" defaultRowHeight="15" customHeight="1" x14ac:dyDescent="0.25"/>
  <cols>
    <col min="1" max="1" width="11.5546875" style="3" customWidth="1"/>
    <col min="2" max="2" width="22.5546875" style="4" customWidth="1"/>
    <col min="3" max="3" width="51.44140625" style="4" customWidth="1"/>
    <col min="4" max="4" width="9.44140625" style="19" customWidth="1"/>
    <col min="5" max="5" width="8.5546875" style="1" customWidth="1"/>
    <col min="6" max="6" width="9.77734375" style="12" customWidth="1"/>
    <col min="7" max="7" width="13.5546875" style="13" customWidth="1"/>
    <col min="8" max="8" width="16.44140625" style="77" customWidth="1"/>
    <col min="9" max="9" width="6.6640625" style="2" customWidth="1"/>
    <col min="10" max="10" width="21.6640625" style="2" customWidth="1"/>
    <col min="11" max="11" width="8.77734375" style="2"/>
    <col min="12" max="12" width="10.21875" style="2" bestFit="1" customWidth="1"/>
    <col min="13" max="13" width="10.21875" style="2" customWidth="1"/>
    <col min="14" max="16384" width="8.77734375" style="2"/>
  </cols>
  <sheetData>
    <row r="1" spans="1:12" ht="28.35" customHeight="1" x14ac:dyDescent="0.25">
      <c r="A1" s="141" t="s">
        <v>271</v>
      </c>
      <c r="B1" s="142"/>
      <c r="C1" s="142"/>
      <c r="D1" s="142"/>
      <c r="E1" s="142"/>
      <c r="F1" s="54" t="s">
        <v>6</v>
      </c>
      <c r="G1" s="143" t="s">
        <v>272</v>
      </c>
      <c r="H1" s="143"/>
    </row>
    <row r="2" spans="1:12" ht="28.35" customHeight="1" x14ac:dyDescent="0.25">
      <c r="A2" s="142" t="s">
        <v>5</v>
      </c>
      <c r="B2" s="142"/>
      <c r="C2" s="142"/>
      <c r="D2" s="142"/>
      <c r="E2" s="142"/>
      <c r="F2" s="54" t="s">
        <v>169</v>
      </c>
      <c r="G2" s="143" t="s">
        <v>170</v>
      </c>
      <c r="H2" s="143"/>
    </row>
    <row r="3" spans="1:12" ht="39.75" customHeight="1" x14ac:dyDescent="0.25">
      <c r="A3" s="55" t="s">
        <v>0</v>
      </c>
      <c r="B3" s="55" t="s">
        <v>1</v>
      </c>
      <c r="C3" s="55" t="s">
        <v>2</v>
      </c>
      <c r="D3" s="56" t="s">
        <v>7</v>
      </c>
      <c r="E3" s="55" t="s">
        <v>3</v>
      </c>
      <c r="F3" s="57" t="s">
        <v>8</v>
      </c>
      <c r="G3" s="58" t="s">
        <v>9</v>
      </c>
      <c r="H3" s="58" t="s">
        <v>10</v>
      </c>
      <c r="J3" s="214"/>
    </row>
    <row r="4" spans="1:12" ht="15" customHeight="1" x14ac:dyDescent="0.25">
      <c r="A4" s="5"/>
      <c r="B4" s="5"/>
      <c r="C4" s="5"/>
      <c r="D4" s="16"/>
      <c r="E4" s="5"/>
      <c r="F4" s="10"/>
    </row>
    <row r="5" spans="1:12" ht="15" customHeight="1" x14ac:dyDescent="0.25">
      <c r="A5" s="15" t="s">
        <v>26</v>
      </c>
      <c r="B5" s="137" t="s">
        <v>58</v>
      </c>
      <c r="C5" s="138"/>
      <c r="D5" s="138"/>
      <c r="E5" s="138"/>
      <c r="F5" s="139"/>
      <c r="G5" s="139"/>
      <c r="H5" s="140"/>
    </row>
    <row r="6" spans="1:12" ht="14.4" x14ac:dyDescent="0.25">
      <c r="A6" s="36" t="s">
        <v>92</v>
      </c>
      <c r="B6" s="37" t="s">
        <v>27</v>
      </c>
      <c r="C6" s="37" t="s">
        <v>270</v>
      </c>
      <c r="D6" s="207"/>
      <c r="E6" s="208" t="s">
        <v>13</v>
      </c>
      <c r="F6" s="208">
        <v>2</v>
      </c>
      <c r="G6" s="209"/>
      <c r="H6" s="209"/>
      <c r="I6" s="1"/>
    </row>
    <row r="7" spans="1:12" s="1" customFormat="1" ht="18" customHeight="1" x14ac:dyDescent="0.25">
      <c r="A7" s="36" t="s">
        <v>15</v>
      </c>
      <c r="B7" s="37" t="s">
        <v>50</v>
      </c>
      <c r="C7" s="37" t="s">
        <v>270</v>
      </c>
      <c r="D7" s="210"/>
      <c r="E7" s="211"/>
      <c r="F7" s="211"/>
      <c r="G7" s="212"/>
      <c r="H7" s="212"/>
    </row>
    <row r="8" spans="1:12" s="1" customFormat="1" ht="57.6" x14ac:dyDescent="0.25">
      <c r="A8" s="36" t="s">
        <v>120</v>
      </c>
      <c r="B8" s="37" t="s">
        <v>41</v>
      </c>
      <c r="C8" s="37" t="s">
        <v>177</v>
      </c>
      <c r="D8" s="106">
        <v>2.2000000000000002</v>
      </c>
      <c r="E8" s="104" t="s">
        <v>12</v>
      </c>
      <c r="F8" s="107">
        <v>2</v>
      </c>
      <c r="G8" s="199"/>
      <c r="H8" s="108"/>
      <c r="I8" s="20"/>
    </row>
    <row r="9" spans="1:12" s="1" customFormat="1" ht="14.4" x14ac:dyDescent="0.25">
      <c r="A9" s="36" t="s">
        <v>15</v>
      </c>
      <c r="B9" s="37" t="s">
        <v>42</v>
      </c>
      <c r="C9" s="37" t="s">
        <v>171</v>
      </c>
      <c r="D9" s="106"/>
      <c r="E9" s="104" t="s">
        <v>13</v>
      </c>
      <c r="F9" s="107">
        <v>1</v>
      </c>
      <c r="G9" s="199"/>
      <c r="H9" s="108"/>
      <c r="I9" s="20"/>
    </row>
    <row r="10" spans="1:12" s="1" customFormat="1" ht="19.8" customHeight="1" x14ac:dyDescent="0.25">
      <c r="A10" s="36"/>
      <c r="B10" s="37" t="s">
        <v>73</v>
      </c>
      <c r="C10" s="71" t="s">
        <v>86</v>
      </c>
      <c r="D10" s="106"/>
      <c r="E10" s="104" t="s">
        <v>12</v>
      </c>
      <c r="F10" s="107">
        <v>2</v>
      </c>
      <c r="G10" s="199"/>
      <c r="H10" s="108"/>
    </row>
    <row r="11" spans="1:12" s="1" customFormat="1" ht="14.4" x14ac:dyDescent="0.25">
      <c r="A11" s="36"/>
      <c r="B11" s="37" t="s">
        <v>22</v>
      </c>
      <c r="C11" s="37" t="s">
        <v>65</v>
      </c>
      <c r="D11" s="106"/>
      <c r="E11" s="104" t="s">
        <v>28</v>
      </c>
      <c r="F11" s="107">
        <v>12</v>
      </c>
      <c r="G11" s="108"/>
      <c r="H11" s="108"/>
    </row>
    <row r="12" spans="1:12" s="1" customFormat="1" ht="14.4" x14ac:dyDescent="0.25">
      <c r="A12" s="36"/>
      <c r="B12" s="37" t="s">
        <v>15</v>
      </c>
      <c r="C12" s="37" t="s">
        <v>121</v>
      </c>
      <c r="D12" s="106"/>
      <c r="E12" s="104" t="s">
        <v>12</v>
      </c>
      <c r="F12" s="107">
        <v>1</v>
      </c>
      <c r="G12" s="108"/>
      <c r="H12" s="108"/>
    </row>
    <row r="13" spans="1:12" s="1" customFormat="1" ht="14.4" x14ac:dyDescent="0.25">
      <c r="A13" s="36"/>
      <c r="B13" s="37" t="s">
        <v>15</v>
      </c>
      <c r="C13" s="37" t="s">
        <v>51</v>
      </c>
      <c r="D13" s="106"/>
      <c r="E13" s="104" t="s">
        <v>12</v>
      </c>
      <c r="F13" s="107">
        <v>4</v>
      </c>
      <c r="G13" s="108"/>
      <c r="H13" s="108"/>
    </row>
    <row r="14" spans="1:12" s="1" customFormat="1" ht="14.4" x14ac:dyDescent="0.25">
      <c r="A14" s="67"/>
      <c r="B14" s="66" t="s">
        <v>15</v>
      </c>
      <c r="C14" s="66" t="s">
        <v>60</v>
      </c>
      <c r="D14" s="213"/>
      <c r="E14" s="104" t="s">
        <v>12</v>
      </c>
      <c r="F14" s="107">
        <v>1</v>
      </c>
      <c r="G14" s="108"/>
      <c r="H14" s="108"/>
    </row>
    <row r="15" spans="1:12" s="1" customFormat="1" thickBot="1" x14ac:dyDescent="0.3">
      <c r="A15" s="42"/>
      <c r="B15" s="40" t="s">
        <v>15</v>
      </c>
      <c r="C15" s="40" t="s">
        <v>52</v>
      </c>
      <c r="D15" s="196"/>
      <c r="E15" s="197" t="s">
        <v>13</v>
      </c>
      <c r="F15" s="198">
        <v>1</v>
      </c>
      <c r="G15" s="172"/>
      <c r="H15" s="172"/>
      <c r="L15" s="22"/>
    </row>
    <row r="16" spans="1:12" s="1" customFormat="1" thickTop="1" x14ac:dyDescent="0.25">
      <c r="A16" s="144" t="s">
        <v>37</v>
      </c>
      <c r="B16" s="145"/>
      <c r="C16" s="145"/>
      <c r="D16" s="145"/>
      <c r="E16" s="145"/>
      <c r="F16" s="145"/>
      <c r="G16" s="146"/>
      <c r="H16" s="88">
        <f>SUM(H6:H15)</f>
        <v>0</v>
      </c>
      <c r="I16" s="20"/>
      <c r="L16" s="22"/>
    </row>
    <row r="17" spans="1:12" s="1" customFormat="1" ht="14.4" x14ac:dyDescent="0.25">
      <c r="A17" s="23"/>
      <c r="B17" s="24"/>
      <c r="C17" s="24"/>
      <c r="D17" s="25"/>
      <c r="E17" s="23"/>
      <c r="F17" s="26"/>
      <c r="G17" s="27"/>
      <c r="H17" s="80"/>
      <c r="I17" s="20"/>
      <c r="L17" s="22"/>
    </row>
    <row r="18" spans="1:12" s="1" customFormat="1" ht="14.4" x14ac:dyDescent="0.25">
      <c r="A18" s="15" t="s">
        <v>29</v>
      </c>
      <c r="B18" s="137" t="s">
        <v>57</v>
      </c>
      <c r="C18" s="138"/>
      <c r="D18" s="138"/>
      <c r="E18" s="138"/>
      <c r="F18" s="139"/>
      <c r="G18" s="139"/>
      <c r="H18" s="140"/>
      <c r="I18"/>
      <c r="L18" s="22"/>
    </row>
    <row r="19" spans="1:12" s="1" customFormat="1" ht="138.6" customHeight="1" x14ac:dyDescent="0.25">
      <c r="A19" s="36" t="s">
        <v>30</v>
      </c>
      <c r="B19" s="105" t="s">
        <v>172</v>
      </c>
      <c r="C19" s="105" t="s">
        <v>173</v>
      </c>
      <c r="D19" s="179">
        <v>3.3</v>
      </c>
      <c r="E19" s="104" t="s">
        <v>12</v>
      </c>
      <c r="F19" s="107">
        <v>1</v>
      </c>
      <c r="G19" s="108"/>
      <c r="H19" s="78"/>
      <c r="I19"/>
      <c r="L19" s="22"/>
    </row>
    <row r="20" spans="1:12" s="1" customFormat="1" ht="14.4" x14ac:dyDescent="0.25">
      <c r="A20" s="36" t="s">
        <v>15</v>
      </c>
      <c r="B20" s="105" t="s">
        <v>25</v>
      </c>
      <c r="C20" s="105" t="s">
        <v>93</v>
      </c>
      <c r="D20" s="179"/>
      <c r="E20" s="104" t="s">
        <v>12</v>
      </c>
      <c r="F20" s="107">
        <v>8</v>
      </c>
      <c r="G20" s="108"/>
      <c r="H20" s="78"/>
      <c r="I20"/>
      <c r="L20" s="22"/>
    </row>
    <row r="21" spans="1:12" s="1" customFormat="1" ht="14.4" x14ac:dyDescent="0.25">
      <c r="A21" s="36" t="s">
        <v>15</v>
      </c>
      <c r="B21" s="105" t="s">
        <v>31</v>
      </c>
      <c r="C21" s="105" t="s">
        <v>174</v>
      </c>
      <c r="D21" s="179"/>
      <c r="E21" s="104" t="s">
        <v>13</v>
      </c>
      <c r="F21" s="107">
        <v>1</v>
      </c>
      <c r="G21" s="108"/>
      <c r="H21" s="78"/>
      <c r="I21"/>
      <c r="L21" s="22"/>
    </row>
    <row r="22" spans="1:12" s="1" customFormat="1" ht="28.8" x14ac:dyDescent="0.25">
      <c r="A22" s="36" t="s">
        <v>15</v>
      </c>
      <c r="B22" s="105" t="s">
        <v>95</v>
      </c>
      <c r="C22" s="105" t="s">
        <v>174</v>
      </c>
      <c r="D22" s="179"/>
      <c r="E22" s="104" t="s">
        <v>13</v>
      </c>
      <c r="F22" s="107">
        <v>1</v>
      </c>
      <c r="G22" s="108"/>
      <c r="H22" s="78"/>
      <c r="I22"/>
      <c r="L22" s="22"/>
    </row>
    <row r="23" spans="1:12" s="1" customFormat="1" ht="14.4" x14ac:dyDescent="0.25">
      <c r="A23" s="36" t="s">
        <v>32</v>
      </c>
      <c r="B23" s="105" t="s">
        <v>94</v>
      </c>
      <c r="C23" s="105" t="s">
        <v>175</v>
      </c>
      <c r="D23" s="179"/>
      <c r="E23" s="104" t="s">
        <v>12</v>
      </c>
      <c r="F23" s="107">
        <v>1</v>
      </c>
      <c r="G23" s="108"/>
      <c r="H23" s="78"/>
      <c r="I23"/>
      <c r="L23" s="22"/>
    </row>
    <row r="24" spans="1:12" s="1" customFormat="1" ht="14.4" x14ac:dyDescent="0.25">
      <c r="A24" s="36" t="s">
        <v>33</v>
      </c>
      <c r="B24" s="105" t="s">
        <v>34</v>
      </c>
      <c r="C24" s="105" t="s">
        <v>79</v>
      </c>
      <c r="D24" s="192">
        <v>0.55000000000000004</v>
      </c>
      <c r="E24" s="104" t="s">
        <v>12</v>
      </c>
      <c r="F24" s="107">
        <v>1</v>
      </c>
      <c r="G24" s="108"/>
      <c r="H24" s="78"/>
      <c r="I24"/>
      <c r="L24" s="22"/>
    </row>
    <row r="25" spans="1:12" s="1" customFormat="1" ht="15" customHeight="1" x14ac:dyDescent="0.25">
      <c r="A25" s="72" t="s">
        <v>15</v>
      </c>
      <c r="B25" s="182" t="s">
        <v>25</v>
      </c>
      <c r="C25" s="182" t="s">
        <v>176</v>
      </c>
      <c r="D25" s="187"/>
      <c r="E25" s="186" t="s">
        <v>12</v>
      </c>
      <c r="F25" s="187">
        <v>2</v>
      </c>
      <c r="G25" s="174"/>
      <c r="H25" s="78"/>
      <c r="I25" s="14"/>
      <c r="L25" s="22"/>
    </row>
    <row r="26" spans="1:12" s="1" customFormat="1" ht="28.8" x14ac:dyDescent="0.25">
      <c r="A26" s="36" t="s">
        <v>78</v>
      </c>
      <c r="B26" s="105" t="s">
        <v>96</v>
      </c>
      <c r="C26" s="105" t="s">
        <v>122</v>
      </c>
      <c r="D26" s="179">
        <v>2.2000000000000002</v>
      </c>
      <c r="E26" s="104" t="s">
        <v>12</v>
      </c>
      <c r="F26" s="107">
        <v>1</v>
      </c>
      <c r="G26" s="199"/>
      <c r="H26" s="78"/>
      <c r="I26" s="20"/>
      <c r="L26" s="22"/>
    </row>
    <row r="27" spans="1:12" s="1" customFormat="1" ht="15" customHeight="1" x14ac:dyDescent="0.25">
      <c r="A27" s="36" t="s">
        <v>15</v>
      </c>
      <c r="B27" s="105" t="s">
        <v>25</v>
      </c>
      <c r="C27" s="105" t="s">
        <v>97</v>
      </c>
      <c r="D27" s="179"/>
      <c r="E27" s="104" t="s">
        <v>12</v>
      </c>
      <c r="F27" s="107">
        <v>1</v>
      </c>
      <c r="G27" s="108"/>
      <c r="H27" s="78"/>
      <c r="I27" s="20"/>
      <c r="L27" s="22"/>
    </row>
    <row r="28" spans="1:12" s="1" customFormat="1" ht="61.2" customHeight="1" x14ac:dyDescent="0.25">
      <c r="A28" s="36" t="s">
        <v>80</v>
      </c>
      <c r="B28" s="105" t="s">
        <v>41</v>
      </c>
      <c r="C28" s="105" t="s">
        <v>178</v>
      </c>
      <c r="D28" s="179">
        <v>1.1000000000000001</v>
      </c>
      <c r="E28" s="104" t="s">
        <v>12</v>
      </c>
      <c r="F28" s="107">
        <v>1</v>
      </c>
      <c r="G28" s="199"/>
      <c r="H28" s="78"/>
      <c r="I28" s="20"/>
      <c r="L28" s="22"/>
    </row>
    <row r="29" spans="1:12" s="1" customFormat="1" ht="15" customHeight="1" x14ac:dyDescent="0.25">
      <c r="A29" s="36" t="s">
        <v>15</v>
      </c>
      <c r="B29" s="105" t="s">
        <v>42</v>
      </c>
      <c r="C29" s="105" t="s">
        <v>68</v>
      </c>
      <c r="D29" s="179"/>
      <c r="E29" s="104" t="s">
        <v>13</v>
      </c>
      <c r="F29" s="107">
        <v>1</v>
      </c>
      <c r="G29" s="199"/>
      <c r="H29" s="78"/>
      <c r="I29" s="20"/>
      <c r="L29" s="22"/>
    </row>
    <row r="30" spans="1:12" s="1" customFormat="1" ht="28.8" x14ac:dyDescent="0.25">
      <c r="A30" s="36" t="s">
        <v>74</v>
      </c>
      <c r="B30" s="105" t="s">
        <v>96</v>
      </c>
      <c r="C30" s="105" t="s">
        <v>124</v>
      </c>
      <c r="D30" s="179">
        <v>2.2000000000000002</v>
      </c>
      <c r="E30" s="104" t="s">
        <v>12</v>
      </c>
      <c r="F30" s="107">
        <v>1</v>
      </c>
      <c r="G30" s="199"/>
      <c r="H30" s="78"/>
      <c r="I30" s="20"/>
      <c r="L30" s="22"/>
    </row>
    <row r="31" spans="1:12" s="1" customFormat="1" ht="15" customHeight="1" x14ac:dyDescent="0.25">
      <c r="A31" s="36" t="s">
        <v>15</v>
      </c>
      <c r="B31" s="105" t="s">
        <v>25</v>
      </c>
      <c r="C31" s="105" t="s">
        <v>97</v>
      </c>
      <c r="D31" s="179"/>
      <c r="E31" s="104" t="s">
        <v>12</v>
      </c>
      <c r="F31" s="107">
        <v>1</v>
      </c>
      <c r="G31" s="108"/>
      <c r="H31" s="78"/>
      <c r="I31" s="20"/>
      <c r="L31" s="22"/>
    </row>
    <row r="32" spans="1:12" s="1" customFormat="1" ht="15" customHeight="1" x14ac:dyDescent="0.25">
      <c r="A32" s="36" t="s">
        <v>81</v>
      </c>
      <c r="B32" s="105" t="s">
        <v>38</v>
      </c>
      <c r="C32" s="105" t="s">
        <v>67</v>
      </c>
      <c r="D32" s="179"/>
      <c r="E32" s="104"/>
      <c r="F32" s="107"/>
      <c r="G32" s="108"/>
      <c r="H32" s="78"/>
      <c r="I32" s="20"/>
      <c r="L32" s="22"/>
    </row>
    <row r="33" spans="1:12" s="1" customFormat="1" ht="15" customHeight="1" x14ac:dyDescent="0.25">
      <c r="A33" s="36"/>
      <c r="B33" s="105" t="s">
        <v>15</v>
      </c>
      <c r="C33" s="105" t="s">
        <v>99</v>
      </c>
      <c r="D33" s="179"/>
      <c r="E33" s="104" t="s">
        <v>12</v>
      </c>
      <c r="F33" s="107">
        <v>1</v>
      </c>
      <c r="G33" s="108"/>
      <c r="H33" s="78"/>
      <c r="I33" s="20"/>
      <c r="L33" s="22"/>
    </row>
    <row r="34" spans="1:12" s="1" customFormat="1" ht="14.4" x14ac:dyDescent="0.25">
      <c r="A34" s="36" t="s">
        <v>100</v>
      </c>
      <c r="B34" s="105" t="s">
        <v>54</v>
      </c>
      <c r="C34" s="105" t="s">
        <v>75</v>
      </c>
      <c r="D34" s="179"/>
      <c r="E34" s="104" t="s">
        <v>12</v>
      </c>
      <c r="F34" s="107">
        <v>1</v>
      </c>
      <c r="G34" s="108"/>
      <c r="H34" s="78"/>
      <c r="I34" s="20"/>
      <c r="L34" s="22"/>
    </row>
    <row r="35" spans="1:12" s="1" customFormat="1" ht="15" customHeight="1" x14ac:dyDescent="0.25">
      <c r="A35" s="72" t="s">
        <v>15</v>
      </c>
      <c r="B35" s="182" t="s">
        <v>25</v>
      </c>
      <c r="C35" s="182" t="s">
        <v>86</v>
      </c>
      <c r="D35" s="187"/>
      <c r="E35" s="186" t="s">
        <v>12</v>
      </c>
      <c r="F35" s="187">
        <v>2</v>
      </c>
      <c r="G35" s="174"/>
      <c r="H35" s="78"/>
      <c r="I35" s="28"/>
      <c r="L35" s="22"/>
    </row>
    <row r="36" spans="1:12" s="1" customFormat="1" ht="28.8" x14ac:dyDescent="0.25">
      <c r="A36" s="36" t="s">
        <v>101</v>
      </c>
      <c r="B36" s="105" t="s">
        <v>96</v>
      </c>
      <c r="C36" s="105" t="s">
        <v>122</v>
      </c>
      <c r="D36" s="179">
        <v>2.2000000000000002</v>
      </c>
      <c r="E36" s="104" t="s">
        <v>12</v>
      </c>
      <c r="F36" s="107">
        <v>1</v>
      </c>
      <c r="G36" s="199"/>
      <c r="H36" s="78"/>
      <c r="I36" s="20"/>
      <c r="L36" s="22"/>
    </row>
    <row r="37" spans="1:12" s="1" customFormat="1" ht="15" customHeight="1" x14ac:dyDescent="0.25">
      <c r="A37" s="36" t="s">
        <v>15</v>
      </c>
      <c r="B37" s="105" t="s">
        <v>25</v>
      </c>
      <c r="C37" s="105" t="s">
        <v>106</v>
      </c>
      <c r="D37" s="179"/>
      <c r="E37" s="104" t="s">
        <v>12</v>
      </c>
      <c r="F37" s="107">
        <v>1</v>
      </c>
      <c r="G37" s="108"/>
      <c r="H37" s="78"/>
      <c r="I37" s="20"/>
      <c r="L37" s="22"/>
    </row>
    <row r="38" spans="1:12" s="1" customFormat="1" ht="61.8" customHeight="1" x14ac:dyDescent="0.25">
      <c r="A38" s="36" t="s">
        <v>102</v>
      </c>
      <c r="B38" s="105" t="s">
        <v>41</v>
      </c>
      <c r="C38" s="105" t="s">
        <v>179</v>
      </c>
      <c r="D38" s="179">
        <v>1.1000000000000001</v>
      </c>
      <c r="E38" s="104" t="s">
        <v>12</v>
      </c>
      <c r="F38" s="107">
        <v>1</v>
      </c>
      <c r="G38" s="199"/>
      <c r="H38" s="78"/>
      <c r="I38" s="20"/>
      <c r="L38" s="22"/>
    </row>
    <row r="39" spans="1:12" s="1" customFormat="1" ht="15" customHeight="1" x14ac:dyDescent="0.25">
      <c r="A39" s="36" t="s">
        <v>15</v>
      </c>
      <c r="B39" s="105" t="s">
        <v>42</v>
      </c>
      <c r="C39" s="105" t="s">
        <v>68</v>
      </c>
      <c r="D39" s="179"/>
      <c r="E39" s="104" t="s">
        <v>13</v>
      </c>
      <c r="F39" s="107">
        <v>1</v>
      </c>
      <c r="G39" s="199"/>
      <c r="H39" s="78"/>
      <c r="I39" s="20"/>
      <c r="L39" s="22"/>
    </row>
    <row r="40" spans="1:12" s="1" customFormat="1" ht="28.8" x14ac:dyDescent="0.25">
      <c r="A40" s="36" t="s">
        <v>103</v>
      </c>
      <c r="B40" s="105" t="s">
        <v>96</v>
      </c>
      <c r="C40" s="105" t="s">
        <v>123</v>
      </c>
      <c r="D40" s="179">
        <v>2.2000000000000002</v>
      </c>
      <c r="E40" s="104" t="s">
        <v>12</v>
      </c>
      <c r="F40" s="107">
        <v>1</v>
      </c>
      <c r="G40" s="199"/>
      <c r="H40" s="78"/>
      <c r="I40" s="20"/>
      <c r="L40" s="22"/>
    </row>
    <row r="41" spans="1:12" s="1" customFormat="1" ht="15" customHeight="1" x14ac:dyDescent="0.25">
      <c r="A41" s="36" t="s">
        <v>15</v>
      </c>
      <c r="B41" s="105" t="s">
        <v>25</v>
      </c>
      <c r="C41" s="105" t="s">
        <v>106</v>
      </c>
      <c r="D41" s="179"/>
      <c r="E41" s="104" t="s">
        <v>12</v>
      </c>
      <c r="F41" s="107">
        <v>1</v>
      </c>
      <c r="G41" s="108"/>
      <c r="H41" s="78"/>
      <c r="I41" s="20"/>
      <c r="L41" s="22"/>
    </row>
    <row r="42" spans="1:12" s="1" customFormat="1" ht="15" customHeight="1" x14ac:dyDescent="0.25">
      <c r="A42" s="36" t="s">
        <v>104</v>
      </c>
      <c r="B42" s="105" t="s">
        <v>38</v>
      </c>
      <c r="C42" s="105" t="s">
        <v>67</v>
      </c>
      <c r="D42" s="179"/>
      <c r="E42" s="104" t="s">
        <v>12</v>
      </c>
      <c r="F42" s="107">
        <v>1</v>
      </c>
      <c r="G42" s="108"/>
      <c r="H42" s="78"/>
      <c r="I42" s="20"/>
      <c r="L42" s="22"/>
    </row>
    <row r="43" spans="1:12" s="1" customFormat="1" ht="15" customHeight="1" x14ac:dyDescent="0.25">
      <c r="A43" s="36"/>
      <c r="B43" s="105" t="s">
        <v>15</v>
      </c>
      <c r="C43" s="105" t="s">
        <v>107</v>
      </c>
      <c r="D43" s="179"/>
      <c r="E43" s="104" t="s">
        <v>12</v>
      </c>
      <c r="F43" s="107">
        <v>1</v>
      </c>
      <c r="G43" s="108"/>
      <c r="H43" s="78"/>
      <c r="I43" s="20"/>
      <c r="L43" s="22"/>
    </row>
    <row r="44" spans="1:12" s="1" customFormat="1" ht="48" customHeight="1" x14ac:dyDescent="0.25">
      <c r="A44" s="44" t="s">
        <v>105</v>
      </c>
      <c r="B44" s="105" t="s">
        <v>35</v>
      </c>
      <c r="C44" s="105" t="s">
        <v>181</v>
      </c>
      <c r="D44" s="179">
        <v>1.5</v>
      </c>
      <c r="E44" s="104" t="s">
        <v>12</v>
      </c>
      <c r="F44" s="107">
        <v>1</v>
      </c>
      <c r="G44" s="108"/>
      <c r="H44" s="78"/>
      <c r="I44" s="20"/>
      <c r="L44" s="22"/>
    </row>
    <row r="45" spans="1:12" s="1" customFormat="1" ht="15" customHeight="1" x14ac:dyDescent="0.25">
      <c r="A45" s="36" t="s">
        <v>15</v>
      </c>
      <c r="B45" s="105" t="s">
        <v>25</v>
      </c>
      <c r="C45" s="105" t="s">
        <v>106</v>
      </c>
      <c r="D45" s="179"/>
      <c r="E45" s="104" t="s">
        <v>12</v>
      </c>
      <c r="F45" s="107">
        <v>1</v>
      </c>
      <c r="G45" s="108"/>
      <c r="H45" s="78"/>
      <c r="I45" s="20"/>
      <c r="L45" s="22"/>
    </row>
    <row r="46" spans="1:12" s="1" customFormat="1" ht="15" customHeight="1" x14ac:dyDescent="0.25">
      <c r="A46" s="36" t="s">
        <v>108</v>
      </c>
      <c r="B46" s="105" t="s">
        <v>54</v>
      </c>
      <c r="C46" s="105" t="s">
        <v>75</v>
      </c>
      <c r="D46" s="179"/>
      <c r="E46" s="104" t="s">
        <v>12</v>
      </c>
      <c r="F46" s="107">
        <v>1</v>
      </c>
      <c r="G46" s="108"/>
      <c r="H46" s="78"/>
      <c r="I46" s="20"/>
      <c r="L46" s="22"/>
    </row>
    <row r="47" spans="1:12" s="1" customFormat="1" ht="15" customHeight="1" x14ac:dyDescent="0.25">
      <c r="A47" s="72" t="s">
        <v>15</v>
      </c>
      <c r="B47" s="182" t="s">
        <v>25</v>
      </c>
      <c r="C47" s="182" t="s">
        <v>86</v>
      </c>
      <c r="D47" s="187"/>
      <c r="E47" s="186" t="s">
        <v>12</v>
      </c>
      <c r="F47" s="187">
        <v>2</v>
      </c>
      <c r="G47" s="174"/>
      <c r="H47" s="78"/>
      <c r="I47" s="28"/>
      <c r="L47" s="22"/>
    </row>
    <row r="48" spans="1:12" s="1" customFormat="1" ht="57.6" x14ac:dyDescent="0.25">
      <c r="A48" s="36" t="s">
        <v>109</v>
      </c>
      <c r="B48" s="105" t="s">
        <v>41</v>
      </c>
      <c r="C48" s="105" t="s">
        <v>180</v>
      </c>
      <c r="D48" s="179">
        <v>1.5</v>
      </c>
      <c r="E48" s="104" t="s">
        <v>12</v>
      </c>
      <c r="F48" s="107">
        <v>1</v>
      </c>
      <c r="G48" s="108"/>
      <c r="H48" s="78"/>
      <c r="I48" s="2"/>
      <c r="L48" s="22"/>
    </row>
    <row r="49" spans="1:12" s="1" customFormat="1" ht="14.4" x14ac:dyDescent="0.25">
      <c r="A49" s="36" t="s">
        <v>15</v>
      </c>
      <c r="B49" s="105" t="s">
        <v>42</v>
      </c>
      <c r="C49" s="105" t="s">
        <v>68</v>
      </c>
      <c r="D49" s="179"/>
      <c r="E49" s="104" t="s">
        <v>13</v>
      </c>
      <c r="F49" s="107">
        <v>1</v>
      </c>
      <c r="G49" s="108"/>
      <c r="H49" s="78"/>
      <c r="I49" s="2"/>
      <c r="L49" s="22"/>
    </row>
    <row r="50" spans="1:12" s="1" customFormat="1" ht="14.4" x14ac:dyDescent="0.25">
      <c r="A50" s="36" t="s">
        <v>15</v>
      </c>
      <c r="B50" s="105" t="s">
        <v>25</v>
      </c>
      <c r="C50" s="105" t="s">
        <v>106</v>
      </c>
      <c r="D50" s="192"/>
      <c r="E50" s="104" t="s">
        <v>12</v>
      </c>
      <c r="F50" s="107">
        <v>1</v>
      </c>
      <c r="G50" s="108"/>
      <c r="H50" s="78"/>
      <c r="I50" s="2"/>
      <c r="L50" s="22"/>
    </row>
    <row r="51" spans="1:12" s="1" customFormat="1" ht="57.6" customHeight="1" x14ac:dyDescent="0.25">
      <c r="A51" s="44" t="s">
        <v>125</v>
      </c>
      <c r="B51" s="105" t="s">
        <v>35</v>
      </c>
      <c r="C51" s="105" t="s">
        <v>182</v>
      </c>
      <c r="D51" s="179">
        <v>1.5</v>
      </c>
      <c r="E51" s="104" t="s">
        <v>12</v>
      </c>
      <c r="F51" s="107">
        <v>1</v>
      </c>
      <c r="G51" s="108"/>
      <c r="H51" s="78"/>
      <c r="I51" s="20"/>
      <c r="L51" s="22"/>
    </row>
    <row r="52" spans="1:12" s="1" customFormat="1" ht="14.4" x14ac:dyDescent="0.25">
      <c r="A52" s="36" t="s">
        <v>126</v>
      </c>
      <c r="B52" s="105" t="s">
        <v>53</v>
      </c>
      <c r="C52" s="105" t="s">
        <v>59</v>
      </c>
      <c r="D52" s="179"/>
      <c r="E52" s="104" t="s">
        <v>12</v>
      </c>
      <c r="F52" s="107">
        <v>3</v>
      </c>
      <c r="G52" s="108"/>
      <c r="H52" s="78"/>
      <c r="I52" s="2"/>
      <c r="L52" s="22"/>
    </row>
    <row r="53" spans="1:12" s="1" customFormat="1" ht="14.4" x14ac:dyDescent="0.25">
      <c r="A53" s="36" t="s">
        <v>15</v>
      </c>
      <c r="B53" s="105" t="s">
        <v>25</v>
      </c>
      <c r="C53" s="105" t="s">
        <v>63</v>
      </c>
      <c r="D53" s="179"/>
      <c r="E53" s="104" t="s">
        <v>12</v>
      </c>
      <c r="F53" s="107">
        <v>3</v>
      </c>
      <c r="G53" s="108"/>
      <c r="H53" s="78"/>
      <c r="I53" s="20"/>
      <c r="L53" s="22"/>
    </row>
    <row r="54" spans="1:12" s="1" customFormat="1" ht="14.4" x14ac:dyDescent="0.25">
      <c r="A54" s="39" t="s">
        <v>15</v>
      </c>
      <c r="B54" s="105" t="s">
        <v>22</v>
      </c>
      <c r="C54" s="105" t="s">
        <v>65</v>
      </c>
      <c r="D54" s="176"/>
      <c r="E54" s="114" t="s">
        <v>28</v>
      </c>
      <c r="F54" s="201">
        <v>30</v>
      </c>
      <c r="G54" s="108"/>
      <c r="H54" s="78"/>
      <c r="L54" s="22"/>
    </row>
    <row r="55" spans="1:12" s="1" customFormat="1" ht="14.25" customHeight="1" x14ac:dyDescent="0.25">
      <c r="A55" s="39"/>
      <c r="B55" s="202" t="s">
        <v>15</v>
      </c>
      <c r="C55" s="105" t="s">
        <v>55</v>
      </c>
      <c r="D55" s="176"/>
      <c r="E55" s="114" t="s">
        <v>12</v>
      </c>
      <c r="F55" s="201">
        <v>16</v>
      </c>
      <c r="G55" s="108"/>
      <c r="H55" s="78"/>
      <c r="I55" s="2"/>
      <c r="L55" s="22"/>
    </row>
    <row r="56" spans="1:12" s="1" customFormat="1" ht="15" customHeight="1" thickBot="1" x14ac:dyDescent="0.3">
      <c r="A56" s="43"/>
      <c r="B56" s="203" t="s">
        <v>15</v>
      </c>
      <c r="C56" s="200" t="s">
        <v>56</v>
      </c>
      <c r="D56" s="204"/>
      <c r="E56" s="205" t="s">
        <v>13</v>
      </c>
      <c r="F56" s="206">
        <v>1</v>
      </c>
      <c r="G56" s="172"/>
      <c r="H56" s="78"/>
      <c r="I56" s="2"/>
      <c r="L56" s="22"/>
    </row>
    <row r="57" spans="1:12" s="1" customFormat="1" thickTop="1" x14ac:dyDescent="0.25">
      <c r="A57" s="144" t="s">
        <v>36</v>
      </c>
      <c r="B57" s="145"/>
      <c r="C57" s="145"/>
      <c r="D57" s="145"/>
      <c r="E57" s="145"/>
      <c r="F57" s="145"/>
      <c r="G57" s="146"/>
      <c r="H57" s="88">
        <f>SUM(H19:H56)</f>
        <v>0</v>
      </c>
      <c r="I57"/>
      <c r="L57" s="22"/>
    </row>
    <row r="58" spans="1:12" s="1" customFormat="1" ht="14.4" x14ac:dyDescent="0.25">
      <c r="A58" s="23"/>
      <c r="B58" s="24"/>
      <c r="C58" s="24"/>
      <c r="D58" s="25"/>
      <c r="E58" s="23"/>
      <c r="F58" s="26"/>
      <c r="G58" s="27"/>
      <c r="H58" s="80"/>
      <c r="I58" s="20"/>
      <c r="L58" s="22"/>
    </row>
    <row r="59" spans="1:12" s="1" customFormat="1" ht="14.4" x14ac:dyDescent="0.25">
      <c r="A59" s="15" t="s">
        <v>39</v>
      </c>
      <c r="B59" s="59" t="s">
        <v>82</v>
      </c>
      <c r="C59" s="60"/>
      <c r="D59" s="60"/>
      <c r="E59" s="60"/>
      <c r="F59" s="61"/>
      <c r="G59" s="61"/>
      <c r="H59" s="89"/>
      <c r="I59" s="2"/>
      <c r="L59" s="22"/>
    </row>
    <row r="60" spans="1:12" s="1" customFormat="1" ht="57.6" x14ac:dyDescent="0.25">
      <c r="A60" s="36" t="s">
        <v>110</v>
      </c>
      <c r="B60" s="37" t="s">
        <v>35</v>
      </c>
      <c r="C60" s="105" t="s">
        <v>183</v>
      </c>
      <c r="D60" s="106">
        <v>2.2000000000000002</v>
      </c>
      <c r="E60" s="104" t="s">
        <v>12</v>
      </c>
      <c r="F60" s="107">
        <v>2</v>
      </c>
      <c r="G60" s="108"/>
      <c r="H60" s="108"/>
      <c r="I60" s="20"/>
      <c r="L60" s="22"/>
    </row>
    <row r="61" spans="1:12" s="1" customFormat="1" ht="57.6" x14ac:dyDescent="0.25">
      <c r="A61" s="36" t="s">
        <v>69</v>
      </c>
      <c r="B61" s="37" t="s">
        <v>35</v>
      </c>
      <c r="C61" s="105" t="s">
        <v>184</v>
      </c>
      <c r="D61" s="106">
        <v>2.2000000000000002</v>
      </c>
      <c r="E61" s="104" t="s">
        <v>12</v>
      </c>
      <c r="F61" s="107">
        <v>1</v>
      </c>
      <c r="G61" s="108"/>
      <c r="H61" s="108"/>
      <c r="I61" s="20"/>
      <c r="L61" s="22"/>
    </row>
    <row r="62" spans="1:12" s="1" customFormat="1" ht="14.4" x14ac:dyDescent="0.25">
      <c r="A62" s="36" t="s">
        <v>111</v>
      </c>
      <c r="B62" s="37" t="s">
        <v>53</v>
      </c>
      <c r="C62" s="105" t="s">
        <v>59</v>
      </c>
      <c r="D62" s="106"/>
      <c r="E62" s="104" t="s">
        <v>12</v>
      </c>
      <c r="F62" s="107">
        <v>22</v>
      </c>
      <c r="G62" s="108"/>
      <c r="H62" s="108"/>
      <c r="I62" s="65"/>
      <c r="L62" s="22"/>
    </row>
    <row r="63" spans="1:12" s="1" customFormat="1" ht="14.4" x14ac:dyDescent="0.25">
      <c r="A63" s="45" t="s">
        <v>15</v>
      </c>
      <c r="B63" s="69" t="s">
        <v>25</v>
      </c>
      <c r="C63" s="105" t="s">
        <v>71</v>
      </c>
      <c r="D63" s="176"/>
      <c r="E63" s="175" t="s">
        <v>12</v>
      </c>
      <c r="F63" s="177">
        <v>21</v>
      </c>
      <c r="G63" s="181"/>
      <c r="H63" s="108"/>
      <c r="I63" s="2"/>
      <c r="L63" s="22"/>
    </row>
    <row r="64" spans="1:12" s="1" customFormat="1" ht="14.4" x14ac:dyDescent="0.25">
      <c r="A64" s="45" t="s">
        <v>15</v>
      </c>
      <c r="B64" s="69" t="s">
        <v>25</v>
      </c>
      <c r="C64" s="105" t="s">
        <v>119</v>
      </c>
      <c r="D64" s="176"/>
      <c r="E64" s="175" t="s">
        <v>12</v>
      </c>
      <c r="F64" s="177">
        <v>1</v>
      </c>
      <c r="G64" s="181"/>
      <c r="H64" s="108"/>
      <c r="I64" s="2"/>
      <c r="L64" s="22"/>
    </row>
    <row r="65" spans="1:12" s="1" customFormat="1" ht="14.4" x14ac:dyDescent="0.25">
      <c r="A65" s="39"/>
      <c r="B65" s="37" t="s">
        <v>22</v>
      </c>
      <c r="C65" s="105" t="s">
        <v>65</v>
      </c>
      <c r="D65" s="106"/>
      <c r="E65" s="104" t="s">
        <v>28</v>
      </c>
      <c r="F65" s="107">
        <v>28</v>
      </c>
      <c r="G65" s="108"/>
      <c r="H65" s="108"/>
      <c r="I65" s="2"/>
      <c r="L65" s="22"/>
    </row>
    <row r="66" spans="1:12" s="1" customFormat="1" ht="14.4" x14ac:dyDescent="0.25">
      <c r="A66" s="39"/>
      <c r="B66" s="37" t="s">
        <v>15</v>
      </c>
      <c r="C66" s="105" t="s">
        <v>51</v>
      </c>
      <c r="D66" s="106"/>
      <c r="E66" s="104" t="s">
        <v>12</v>
      </c>
      <c r="F66" s="107">
        <v>23</v>
      </c>
      <c r="G66" s="109"/>
      <c r="H66" s="108"/>
      <c r="I66" s="2"/>
      <c r="L66" s="22"/>
    </row>
    <row r="67" spans="1:12" s="1" customFormat="1" ht="14.4" x14ac:dyDescent="0.25">
      <c r="A67" s="39"/>
      <c r="B67" s="37" t="s">
        <v>15</v>
      </c>
      <c r="C67" s="105" t="s">
        <v>60</v>
      </c>
      <c r="D67" s="106"/>
      <c r="E67" s="104" t="s">
        <v>12</v>
      </c>
      <c r="F67" s="107">
        <v>1</v>
      </c>
      <c r="G67" s="109"/>
      <c r="H67" s="108"/>
      <c r="I67" s="2"/>
      <c r="L67" s="22"/>
    </row>
    <row r="68" spans="1:12" s="1" customFormat="1" thickBot="1" x14ac:dyDescent="0.3">
      <c r="A68" s="43"/>
      <c r="B68" s="40" t="s">
        <v>15</v>
      </c>
      <c r="C68" s="200" t="s">
        <v>56</v>
      </c>
      <c r="D68" s="196"/>
      <c r="E68" s="197" t="s">
        <v>13</v>
      </c>
      <c r="F68" s="198">
        <v>1</v>
      </c>
      <c r="G68" s="172"/>
      <c r="H68" s="172"/>
      <c r="I68" s="2"/>
      <c r="L68" s="22"/>
    </row>
    <row r="69" spans="1:12" s="1" customFormat="1" thickTop="1" x14ac:dyDescent="0.25">
      <c r="A69" s="62" t="s">
        <v>40</v>
      </c>
      <c r="B69" s="63"/>
      <c r="C69" s="63"/>
      <c r="D69" s="63"/>
      <c r="E69" s="63"/>
      <c r="F69" s="63"/>
      <c r="G69" s="64"/>
      <c r="H69" s="103">
        <f>SUM(H60:H68)</f>
        <v>0</v>
      </c>
      <c r="I69" s="65"/>
      <c r="L69" s="22"/>
    </row>
    <row r="70" spans="1:12" s="1" customFormat="1" ht="14.4" x14ac:dyDescent="0.25">
      <c r="A70" s="73"/>
      <c r="B70" s="74"/>
      <c r="C70" s="74"/>
      <c r="D70" s="75"/>
      <c r="E70" s="73"/>
      <c r="F70" s="26"/>
      <c r="G70" s="27"/>
      <c r="H70" s="80"/>
      <c r="I70" s="20"/>
      <c r="L70" s="22"/>
    </row>
    <row r="71" spans="1:12" s="1" customFormat="1" ht="14.4" x14ac:dyDescent="0.25">
      <c r="A71" s="15" t="s">
        <v>43</v>
      </c>
      <c r="B71" s="59" t="s">
        <v>83</v>
      </c>
      <c r="C71" s="60"/>
      <c r="D71" s="60"/>
      <c r="E71" s="60"/>
      <c r="F71" s="61"/>
      <c r="G71" s="61"/>
      <c r="H71" s="89"/>
      <c r="I71" s="2"/>
      <c r="L71" s="22"/>
    </row>
    <row r="72" spans="1:12" s="1" customFormat="1" ht="14.4" x14ac:dyDescent="0.25">
      <c r="A72" s="104" t="s">
        <v>112</v>
      </c>
      <c r="B72" s="105" t="s">
        <v>38</v>
      </c>
      <c r="C72" s="105" t="s">
        <v>213</v>
      </c>
      <c r="D72" s="106"/>
      <c r="E72" s="104" t="s">
        <v>12</v>
      </c>
      <c r="F72" s="107">
        <v>21</v>
      </c>
      <c r="G72" s="108"/>
      <c r="H72" s="108"/>
      <c r="I72" s="20"/>
      <c r="L72" s="22"/>
    </row>
    <row r="73" spans="1:12" s="1" customFormat="1" ht="14.4" x14ac:dyDescent="0.25">
      <c r="A73" s="104"/>
      <c r="B73" s="105" t="s">
        <v>84</v>
      </c>
      <c r="C73" s="105" t="s">
        <v>85</v>
      </c>
      <c r="D73" s="106"/>
      <c r="E73" s="104" t="s">
        <v>13</v>
      </c>
      <c r="F73" s="107">
        <v>1</v>
      </c>
      <c r="G73" s="108"/>
      <c r="H73" s="108"/>
      <c r="I73" s="20"/>
      <c r="L73" s="22"/>
    </row>
    <row r="74" spans="1:12" s="1" customFormat="1" ht="14.4" x14ac:dyDescent="0.25">
      <c r="A74" s="104"/>
      <c r="B74" s="105"/>
      <c r="C74" s="105" t="s">
        <v>107</v>
      </c>
      <c r="D74" s="106"/>
      <c r="E74" s="104" t="s">
        <v>12</v>
      </c>
      <c r="F74" s="107">
        <v>3</v>
      </c>
      <c r="G74" s="108"/>
      <c r="H74" s="109"/>
      <c r="I74" s="20"/>
      <c r="L74" s="22"/>
    </row>
    <row r="75" spans="1:12" s="1" customFormat="1" ht="14.4" x14ac:dyDescent="0.25">
      <c r="A75" s="104" t="s">
        <v>113</v>
      </c>
      <c r="B75" s="105" t="s">
        <v>53</v>
      </c>
      <c r="C75" s="105" t="s">
        <v>118</v>
      </c>
      <c r="D75" s="106"/>
      <c r="E75" s="104" t="s">
        <v>12</v>
      </c>
      <c r="F75" s="107">
        <v>21</v>
      </c>
      <c r="G75" s="108"/>
      <c r="H75" s="109"/>
      <c r="I75" s="65"/>
      <c r="L75" s="22"/>
    </row>
    <row r="76" spans="1:12" s="1" customFormat="1" thickBot="1" x14ac:dyDescent="0.3">
      <c r="A76" s="110" t="s">
        <v>15</v>
      </c>
      <c r="B76" s="111" t="s">
        <v>25</v>
      </c>
      <c r="C76" s="105" t="s">
        <v>167</v>
      </c>
      <c r="D76" s="112"/>
      <c r="E76" s="110" t="s">
        <v>12</v>
      </c>
      <c r="F76" s="113">
        <v>21</v>
      </c>
      <c r="G76" s="181"/>
      <c r="H76" s="109"/>
      <c r="I76" s="2"/>
      <c r="L76" s="22"/>
    </row>
    <row r="77" spans="1:12" s="1" customFormat="1" thickTop="1" x14ac:dyDescent="0.25">
      <c r="A77" s="62" t="s">
        <v>44</v>
      </c>
      <c r="B77" s="63"/>
      <c r="C77" s="63"/>
      <c r="D77" s="63"/>
      <c r="E77" s="63"/>
      <c r="F77" s="63"/>
      <c r="G77" s="64"/>
      <c r="H77" s="103">
        <f>SUM(H72:H76)</f>
        <v>0</v>
      </c>
      <c r="I77" s="65"/>
      <c r="L77" s="22"/>
    </row>
    <row r="78" spans="1:12" s="1" customFormat="1" ht="14.4" x14ac:dyDescent="0.25">
      <c r="A78" s="73"/>
      <c r="B78" s="74"/>
      <c r="C78" s="74"/>
      <c r="D78" s="75"/>
      <c r="E78" s="73"/>
      <c r="F78" s="26"/>
      <c r="G78" s="27"/>
      <c r="H78" s="80"/>
      <c r="I78" s="20"/>
      <c r="L78" s="22"/>
    </row>
    <row r="79" spans="1:12" s="1" customFormat="1" ht="14.4" x14ac:dyDescent="0.25">
      <c r="A79" s="21" t="s">
        <v>45</v>
      </c>
      <c r="B79" s="134" t="s">
        <v>114</v>
      </c>
      <c r="C79" s="135"/>
      <c r="D79" s="135"/>
      <c r="E79" s="135"/>
      <c r="F79" s="135"/>
      <c r="G79" s="135"/>
      <c r="H79" s="136"/>
      <c r="I79"/>
    </row>
    <row r="80" spans="1:12" s="1" customFormat="1" ht="63.6" customHeight="1" x14ac:dyDescent="0.25">
      <c r="A80" s="39" t="s">
        <v>127</v>
      </c>
      <c r="B80" s="37" t="s">
        <v>35</v>
      </c>
      <c r="C80" s="37" t="s">
        <v>185</v>
      </c>
      <c r="D80" s="179">
        <v>2.2000000000000002</v>
      </c>
      <c r="E80" s="104" t="s">
        <v>12</v>
      </c>
      <c r="F80" s="107">
        <v>1</v>
      </c>
      <c r="G80" s="108"/>
      <c r="H80" s="108"/>
      <c r="I80" s="20"/>
    </row>
    <row r="81" spans="1:9" s="1" customFormat="1" ht="14.4" x14ac:dyDescent="0.25">
      <c r="A81" s="36"/>
      <c r="B81" s="37" t="s">
        <v>25</v>
      </c>
      <c r="C81" s="37" t="s">
        <v>63</v>
      </c>
      <c r="D81" s="179"/>
      <c r="E81" s="104" t="s">
        <v>12</v>
      </c>
      <c r="F81" s="107">
        <v>1</v>
      </c>
      <c r="G81" s="199"/>
      <c r="H81" s="108"/>
      <c r="I81" s="20"/>
    </row>
    <row r="82" spans="1:9" s="1" customFormat="1" ht="59.4" customHeight="1" x14ac:dyDescent="0.25">
      <c r="A82" s="39" t="s">
        <v>128</v>
      </c>
      <c r="B82" s="37" t="s">
        <v>35</v>
      </c>
      <c r="C82" s="37" t="s">
        <v>186</v>
      </c>
      <c r="D82" s="179">
        <v>2.2000000000000002</v>
      </c>
      <c r="E82" s="104" t="s">
        <v>12</v>
      </c>
      <c r="F82" s="107">
        <v>1</v>
      </c>
      <c r="G82" s="108"/>
      <c r="H82" s="108"/>
      <c r="I82" s="20"/>
    </row>
    <row r="83" spans="1:9" s="1" customFormat="1" ht="14.4" x14ac:dyDescent="0.25">
      <c r="A83" s="36"/>
      <c r="B83" s="37" t="s">
        <v>25</v>
      </c>
      <c r="C83" s="37" t="s">
        <v>63</v>
      </c>
      <c r="D83" s="179"/>
      <c r="E83" s="104" t="s">
        <v>12</v>
      </c>
      <c r="F83" s="107">
        <v>1</v>
      </c>
      <c r="G83" s="199"/>
      <c r="H83" s="108"/>
      <c r="I83" s="20"/>
    </row>
    <row r="84" spans="1:9" s="1" customFormat="1" ht="57.6" customHeight="1" x14ac:dyDescent="0.25">
      <c r="A84" s="39" t="s">
        <v>87</v>
      </c>
      <c r="B84" s="37" t="s">
        <v>35</v>
      </c>
      <c r="C84" s="37" t="s">
        <v>187</v>
      </c>
      <c r="D84" s="179">
        <v>1.5</v>
      </c>
      <c r="E84" s="104" t="s">
        <v>12</v>
      </c>
      <c r="F84" s="107">
        <v>1</v>
      </c>
      <c r="G84" s="108"/>
      <c r="H84" s="108"/>
      <c r="I84" s="20"/>
    </row>
    <row r="85" spans="1:9" s="1" customFormat="1" ht="14.4" x14ac:dyDescent="0.25">
      <c r="A85" s="36"/>
      <c r="B85" s="37" t="s">
        <v>25</v>
      </c>
      <c r="C85" s="37" t="s">
        <v>129</v>
      </c>
      <c r="D85" s="179"/>
      <c r="E85" s="104" t="s">
        <v>12</v>
      </c>
      <c r="F85" s="107">
        <v>1</v>
      </c>
      <c r="G85" s="199"/>
      <c r="H85" s="108"/>
      <c r="I85" s="20"/>
    </row>
    <row r="86" spans="1:9" s="1" customFormat="1" ht="57" customHeight="1" x14ac:dyDescent="0.25">
      <c r="A86" s="39" t="s">
        <v>88</v>
      </c>
      <c r="B86" s="37" t="s">
        <v>35</v>
      </c>
      <c r="C86" s="37" t="s">
        <v>188</v>
      </c>
      <c r="D86" s="179">
        <v>2.2000000000000002</v>
      </c>
      <c r="E86" s="104" t="s">
        <v>12</v>
      </c>
      <c r="F86" s="107">
        <v>1</v>
      </c>
      <c r="G86" s="108"/>
      <c r="H86" s="108"/>
      <c r="I86" s="20"/>
    </row>
    <row r="87" spans="1:9" s="1" customFormat="1" ht="14.4" x14ac:dyDescent="0.25">
      <c r="A87" s="36"/>
      <c r="B87" s="37" t="s">
        <v>25</v>
      </c>
      <c r="C87" s="37" t="s">
        <v>115</v>
      </c>
      <c r="D87" s="179"/>
      <c r="E87" s="104" t="s">
        <v>12</v>
      </c>
      <c r="F87" s="107">
        <v>1</v>
      </c>
      <c r="G87" s="199"/>
      <c r="H87" s="108"/>
    </row>
    <row r="88" spans="1:9" s="1" customFormat="1" ht="64.2" customHeight="1" x14ac:dyDescent="0.25">
      <c r="A88" s="39" t="s">
        <v>98</v>
      </c>
      <c r="B88" s="37" t="s">
        <v>41</v>
      </c>
      <c r="C88" s="37" t="s">
        <v>189</v>
      </c>
      <c r="D88" s="179">
        <v>1.5</v>
      </c>
      <c r="E88" s="104" t="s">
        <v>12</v>
      </c>
      <c r="F88" s="107">
        <v>1</v>
      </c>
      <c r="G88" s="199"/>
      <c r="H88" s="108"/>
      <c r="I88" s="28"/>
    </row>
    <row r="89" spans="1:9" s="1" customFormat="1" ht="14.4" x14ac:dyDescent="0.25">
      <c r="A89" s="104" t="s">
        <v>15</v>
      </c>
      <c r="B89" s="105" t="s">
        <v>42</v>
      </c>
      <c r="C89" s="105" t="s">
        <v>269</v>
      </c>
      <c r="D89" s="106"/>
      <c r="E89" s="104" t="s">
        <v>13</v>
      </c>
      <c r="F89" s="107">
        <v>1</v>
      </c>
      <c r="G89" s="108"/>
      <c r="H89" s="108"/>
      <c r="I89" s="28"/>
    </row>
    <row r="90" spans="1:9" s="1" customFormat="1" ht="14.4" x14ac:dyDescent="0.25">
      <c r="A90" s="36"/>
      <c r="B90" s="37" t="s">
        <v>25</v>
      </c>
      <c r="C90" s="37" t="s">
        <v>76</v>
      </c>
      <c r="D90" s="106"/>
      <c r="E90" s="104" t="s">
        <v>12</v>
      </c>
      <c r="F90" s="107">
        <v>1</v>
      </c>
      <c r="G90" s="199"/>
      <c r="H90" s="108"/>
      <c r="I90" s="28"/>
    </row>
    <row r="91" spans="1:9" s="1" customFormat="1" ht="14.4" x14ac:dyDescent="0.25">
      <c r="A91" s="44" t="s">
        <v>116</v>
      </c>
      <c r="B91" s="37" t="s">
        <v>54</v>
      </c>
      <c r="C91" s="37" t="s">
        <v>75</v>
      </c>
      <c r="D91" s="106"/>
      <c r="E91" s="104" t="s">
        <v>12</v>
      </c>
      <c r="F91" s="107">
        <v>1</v>
      </c>
      <c r="G91" s="108"/>
      <c r="H91" s="108"/>
      <c r="I91" s="2"/>
    </row>
    <row r="92" spans="1:9" s="1" customFormat="1" ht="14.4" x14ac:dyDescent="0.25">
      <c r="A92" s="36" t="s">
        <v>15</v>
      </c>
      <c r="B92" s="37" t="s">
        <v>25</v>
      </c>
      <c r="C92" s="37" t="s">
        <v>72</v>
      </c>
      <c r="D92" s="106"/>
      <c r="E92" s="104" t="s">
        <v>12</v>
      </c>
      <c r="F92" s="107">
        <v>2</v>
      </c>
      <c r="G92" s="108"/>
      <c r="H92" s="108"/>
      <c r="I92" s="2"/>
    </row>
    <row r="93" spans="1:9" s="1" customFormat="1" ht="14.4" x14ac:dyDescent="0.25">
      <c r="A93" s="39"/>
      <c r="B93" s="37" t="s">
        <v>22</v>
      </c>
      <c r="C93" s="37" t="s">
        <v>65</v>
      </c>
      <c r="D93" s="106"/>
      <c r="E93" s="104" t="s">
        <v>28</v>
      </c>
      <c r="F93" s="107">
        <v>12</v>
      </c>
      <c r="G93" s="108"/>
      <c r="H93" s="108"/>
      <c r="I93" s="2"/>
    </row>
    <row r="94" spans="1:9" s="1" customFormat="1" ht="14.4" x14ac:dyDescent="0.25">
      <c r="A94" s="39"/>
      <c r="B94" s="37" t="s">
        <v>15</v>
      </c>
      <c r="C94" s="37" t="s">
        <v>51</v>
      </c>
      <c r="D94" s="106"/>
      <c r="E94" s="104" t="s">
        <v>12</v>
      </c>
      <c r="F94" s="107">
        <v>8</v>
      </c>
      <c r="G94" s="109"/>
      <c r="H94" s="108"/>
      <c r="I94" s="2"/>
    </row>
    <row r="95" spans="1:9" s="1" customFormat="1" thickBot="1" x14ac:dyDescent="0.3">
      <c r="A95" s="43"/>
      <c r="B95" s="40" t="s">
        <v>15</v>
      </c>
      <c r="C95" s="40" t="s">
        <v>56</v>
      </c>
      <c r="D95" s="196"/>
      <c r="E95" s="197" t="s">
        <v>13</v>
      </c>
      <c r="F95" s="198">
        <v>1</v>
      </c>
      <c r="G95" s="172"/>
      <c r="H95" s="172"/>
      <c r="I95" s="2"/>
    </row>
    <row r="96" spans="1:9" s="1" customFormat="1" thickTop="1" x14ac:dyDescent="0.25">
      <c r="A96" s="154" t="s">
        <v>46</v>
      </c>
      <c r="B96" s="155"/>
      <c r="C96" s="155"/>
      <c r="D96" s="155"/>
      <c r="E96" s="155"/>
      <c r="F96" s="155"/>
      <c r="G96" s="156"/>
      <c r="H96" s="79">
        <f>SUM(H80:H95)</f>
        <v>0</v>
      </c>
      <c r="I96" s="2"/>
    </row>
    <row r="97" spans="1:9" s="1" customFormat="1" ht="14.4" x14ac:dyDescent="0.25">
      <c r="A97" s="29"/>
      <c r="B97" s="29"/>
      <c r="C97" s="29"/>
      <c r="D97" s="29"/>
      <c r="E97" s="29"/>
      <c r="F97" s="29"/>
      <c r="G97" s="29"/>
      <c r="H97" s="90"/>
      <c r="I97"/>
    </row>
    <row r="98" spans="1:9" s="1" customFormat="1" ht="14.4" x14ac:dyDescent="0.25">
      <c r="A98" s="21" t="s">
        <v>47</v>
      </c>
      <c r="B98" s="134" t="s">
        <v>90</v>
      </c>
      <c r="C98" s="135"/>
      <c r="D98" s="135"/>
      <c r="E98" s="135"/>
      <c r="F98" s="135"/>
      <c r="G98" s="135"/>
      <c r="H98" s="136"/>
      <c r="I98"/>
    </row>
    <row r="99" spans="1:9" s="1" customFormat="1" ht="57.6" x14ac:dyDescent="0.25">
      <c r="A99" s="39" t="s">
        <v>48</v>
      </c>
      <c r="B99" s="37" t="s">
        <v>35</v>
      </c>
      <c r="C99" s="37" t="s">
        <v>190</v>
      </c>
      <c r="D99" s="179">
        <v>1.5</v>
      </c>
      <c r="E99" s="104" t="s">
        <v>12</v>
      </c>
      <c r="F99" s="107">
        <v>1</v>
      </c>
      <c r="G99" s="108"/>
      <c r="H99" s="108"/>
      <c r="I99"/>
    </row>
    <row r="100" spans="1:9" s="1" customFormat="1" ht="14.4" x14ac:dyDescent="0.25">
      <c r="A100" s="36" t="s">
        <v>130</v>
      </c>
      <c r="B100" s="37" t="s">
        <v>53</v>
      </c>
      <c r="C100" s="37" t="s">
        <v>117</v>
      </c>
      <c r="D100" s="179" t="s">
        <v>265</v>
      </c>
      <c r="E100" s="104" t="s">
        <v>12</v>
      </c>
      <c r="F100" s="107">
        <v>2</v>
      </c>
      <c r="G100" s="108"/>
      <c r="H100" s="108"/>
      <c r="I100" s="65"/>
    </row>
    <row r="101" spans="1:9" s="1" customFormat="1" ht="14.4" x14ac:dyDescent="0.25">
      <c r="A101" s="45" t="s">
        <v>15</v>
      </c>
      <c r="B101" s="69" t="s">
        <v>25</v>
      </c>
      <c r="C101" s="37" t="s">
        <v>63</v>
      </c>
      <c r="D101" s="176"/>
      <c r="E101" s="175" t="s">
        <v>12</v>
      </c>
      <c r="F101" s="177">
        <v>1</v>
      </c>
      <c r="G101" s="181"/>
      <c r="H101" s="108"/>
      <c r="I101" s="2"/>
    </row>
    <row r="102" spans="1:9" s="1" customFormat="1" ht="14.4" x14ac:dyDescent="0.25">
      <c r="A102" s="36"/>
      <c r="B102" s="37" t="s">
        <v>25</v>
      </c>
      <c r="C102" s="37" t="s">
        <v>76</v>
      </c>
      <c r="D102" s="179"/>
      <c r="E102" s="104" t="s">
        <v>12</v>
      </c>
      <c r="F102" s="107">
        <v>1</v>
      </c>
      <c r="G102" s="199"/>
      <c r="H102" s="108"/>
      <c r="I102"/>
    </row>
    <row r="103" spans="1:9" s="1" customFormat="1" ht="14.4" x14ac:dyDescent="0.25">
      <c r="A103" s="44" t="s">
        <v>131</v>
      </c>
      <c r="B103" s="37" t="s">
        <v>54</v>
      </c>
      <c r="C103" s="37" t="s">
        <v>135</v>
      </c>
      <c r="D103" s="192">
        <v>0.06</v>
      </c>
      <c r="E103" s="104" t="s">
        <v>12</v>
      </c>
      <c r="F103" s="107">
        <v>1</v>
      </c>
      <c r="G103" s="108"/>
      <c r="H103" s="108"/>
      <c r="I103" s="2"/>
    </row>
    <row r="104" spans="1:9" s="1" customFormat="1" ht="14.4" x14ac:dyDescent="0.25">
      <c r="A104" s="36" t="s">
        <v>15</v>
      </c>
      <c r="B104" s="37" t="s">
        <v>25</v>
      </c>
      <c r="C104" s="37" t="s">
        <v>72</v>
      </c>
      <c r="D104" s="179"/>
      <c r="E104" s="104" t="s">
        <v>12</v>
      </c>
      <c r="F104" s="107">
        <v>2</v>
      </c>
      <c r="G104" s="108"/>
      <c r="H104" s="108"/>
      <c r="I104" s="2"/>
    </row>
    <row r="105" spans="1:9" s="1" customFormat="1" ht="43.2" x14ac:dyDescent="0.25">
      <c r="A105" s="39" t="s">
        <v>132</v>
      </c>
      <c r="B105" s="37" t="s">
        <v>35</v>
      </c>
      <c r="C105" s="37" t="s">
        <v>133</v>
      </c>
      <c r="D105" s="179">
        <v>1.5</v>
      </c>
      <c r="E105" s="104" t="s">
        <v>12</v>
      </c>
      <c r="F105" s="107">
        <v>1</v>
      </c>
      <c r="G105" s="108"/>
      <c r="H105" s="108"/>
      <c r="I105" s="92"/>
    </row>
    <row r="106" spans="1:9" s="1" customFormat="1" ht="14.4" x14ac:dyDescent="0.25">
      <c r="A106" s="36" t="s">
        <v>134</v>
      </c>
      <c r="B106" s="37" t="s">
        <v>53</v>
      </c>
      <c r="C106" s="37" t="s">
        <v>117</v>
      </c>
      <c r="D106" s="179" t="s">
        <v>266</v>
      </c>
      <c r="E106" s="104" t="s">
        <v>12</v>
      </c>
      <c r="F106" s="107">
        <v>3</v>
      </c>
      <c r="G106" s="108"/>
      <c r="H106" s="108"/>
      <c r="I106"/>
    </row>
    <row r="107" spans="1:9" s="1" customFormat="1" ht="14.4" x14ac:dyDescent="0.25">
      <c r="A107" s="36" t="s">
        <v>15</v>
      </c>
      <c r="B107" s="37" t="s">
        <v>25</v>
      </c>
      <c r="C107" s="37" t="s">
        <v>71</v>
      </c>
      <c r="D107" s="106"/>
      <c r="E107" s="104" t="s">
        <v>12</v>
      </c>
      <c r="F107" s="107">
        <v>3</v>
      </c>
      <c r="G107" s="108"/>
      <c r="H107" s="108"/>
      <c r="I107"/>
    </row>
    <row r="108" spans="1:9" s="1" customFormat="1" ht="14.4" x14ac:dyDescent="0.25">
      <c r="A108" s="36" t="s">
        <v>136</v>
      </c>
      <c r="B108" s="37" t="s">
        <v>38</v>
      </c>
      <c r="C108" s="37" t="s">
        <v>267</v>
      </c>
      <c r="D108" s="106"/>
      <c r="E108" s="104" t="s">
        <v>12</v>
      </c>
      <c r="F108" s="107">
        <v>3</v>
      </c>
      <c r="G108" s="108"/>
      <c r="H108" s="108"/>
      <c r="I108"/>
    </row>
    <row r="109" spans="1:9" s="1" customFormat="1" ht="14.4" x14ac:dyDescent="0.25">
      <c r="A109" s="104"/>
      <c r="B109" s="105" t="s">
        <v>137</v>
      </c>
      <c r="C109" s="105" t="s">
        <v>191</v>
      </c>
      <c r="D109" s="106"/>
      <c r="E109" s="104" t="s">
        <v>12</v>
      </c>
      <c r="F109" s="107">
        <v>3</v>
      </c>
      <c r="G109" s="108"/>
      <c r="H109" s="108"/>
      <c r="I109"/>
    </row>
    <row r="110" spans="1:9" s="1" customFormat="1" ht="14.4" x14ac:dyDescent="0.25">
      <c r="A110" s="36"/>
      <c r="B110" s="37" t="s">
        <v>15</v>
      </c>
      <c r="C110" s="37" t="s">
        <v>107</v>
      </c>
      <c r="D110" s="106"/>
      <c r="E110" s="104" t="s">
        <v>12</v>
      </c>
      <c r="F110" s="107">
        <v>3</v>
      </c>
      <c r="G110" s="108"/>
      <c r="H110" s="108"/>
      <c r="I110" s="20"/>
    </row>
    <row r="111" spans="1:9" s="1" customFormat="1" ht="14.4" x14ac:dyDescent="0.25">
      <c r="A111" s="36"/>
      <c r="B111" s="37" t="s">
        <v>53</v>
      </c>
      <c r="C111" s="37" t="s">
        <v>268</v>
      </c>
      <c r="D111" s="106"/>
      <c r="E111" s="104" t="s">
        <v>12</v>
      </c>
      <c r="F111" s="107">
        <v>3</v>
      </c>
      <c r="G111" s="108"/>
      <c r="H111" s="108"/>
      <c r="I111"/>
    </row>
    <row r="112" spans="1:9" s="1" customFormat="1" ht="14.4" x14ac:dyDescent="0.25">
      <c r="A112" s="39"/>
      <c r="B112" s="37" t="s">
        <v>22</v>
      </c>
      <c r="C112" s="37" t="s">
        <v>65</v>
      </c>
      <c r="D112" s="106"/>
      <c r="E112" s="104" t="s">
        <v>28</v>
      </c>
      <c r="F112" s="107">
        <v>12</v>
      </c>
      <c r="G112" s="108"/>
      <c r="H112" s="108"/>
      <c r="I112"/>
    </row>
    <row r="113" spans="1:9" s="1" customFormat="1" ht="14.4" x14ac:dyDescent="0.25">
      <c r="A113" s="39"/>
      <c r="B113" s="37" t="s">
        <v>15</v>
      </c>
      <c r="C113" s="37" t="s">
        <v>51</v>
      </c>
      <c r="D113" s="106"/>
      <c r="E113" s="104" t="s">
        <v>12</v>
      </c>
      <c r="F113" s="107">
        <v>10</v>
      </c>
      <c r="G113" s="109"/>
      <c r="H113" s="108"/>
      <c r="I113"/>
    </row>
    <row r="114" spans="1:9" s="1" customFormat="1" thickBot="1" x14ac:dyDescent="0.3">
      <c r="A114" s="43"/>
      <c r="B114" s="40" t="s">
        <v>15</v>
      </c>
      <c r="C114" s="40" t="s">
        <v>56</v>
      </c>
      <c r="D114" s="196"/>
      <c r="E114" s="197" t="s">
        <v>13</v>
      </c>
      <c r="F114" s="198">
        <v>1</v>
      </c>
      <c r="G114" s="172"/>
      <c r="H114" s="172"/>
      <c r="I114"/>
    </row>
    <row r="115" spans="1:9" s="1" customFormat="1" thickTop="1" x14ac:dyDescent="0.25">
      <c r="A115" s="31" t="s">
        <v>49</v>
      </c>
      <c r="B115" s="32"/>
      <c r="C115" s="32"/>
      <c r="D115" s="32"/>
      <c r="E115" s="32"/>
      <c r="F115" s="32"/>
      <c r="G115" s="32"/>
      <c r="H115" s="103">
        <f>SUM(H99:H114)</f>
        <v>0</v>
      </c>
      <c r="I115"/>
    </row>
    <row r="116" spans="1:9" s="1" customFormat="1" ht="14.4" x14ac:dyDescent="0.25">
      <c r="A116" s="29"/>
      <c r="B116" s="29"/>
      <c r="C116" s="29"/>
      <c r="D116" s="29"/>
      <c r="E116" s="29"/>
      <c r="F116" s="29"/>
      <c r="G116" s="29"/>
      <c r="H116" s="90"/>
      <c r="I116"/>
    </row>
    <row r="117" spans="1:9" s="1" customFormat="1" ht="14.4" x14ac:dyDescent="0.25">
      <c r="A117" s="21" t="s">
        <v>61</v>
      </c>
      <c r="B117" s="134" t="s">
        <v>89</v>
      </c>
      <c r="C117" s="135"/>
      <c r="D117" s="135"/>
      <c r="E117" s="135"/>
      <c r="F117" s="135"/>
      <c r="G117" s="135"/>
      <c r="H117" s="136"/>
      <c r="I117" s="2"/>
    </row>
    <row r="118" spans="1:9" s="1" customFormat="1" ht="43.2" x14ac:dyDescent="0.25">
      <c r="A118" s="114" t="s">
        <v>62</v>
      </c>
      <c r="B118" s="105" t="s">
        <v>35</v>
      </c>
      <c r="C118" s="105" t="s">
        <v>192</v>
      </c>
      <c r="D118" s="106">
        <v>1.5</v>
      </c>
      <c r="E118" s="104" t="s">
        <v>12</v>
      </c>
      <c r="F118" s="107">
        <v>1</v>
      </c>
      <c r="G118" s="108"/>
      <c r="H118" s="108"/>
      <c r="I118" s="28"/>
    </row>
    <row r="119" spans="1:9" s="1" customFormat="1" ht="14.4" x14ac:dyDescent="0.25">
      <c r="A119" s="36" t="s">
        <v>15</v>
      </c>
      <c r="B119" s="37" t="s">
        <v>25</v>
      </c>
      <c r="C119" s="37" t="s">
        <v>76</v>
      </c>
      <c r="D119" s="195"/>
      <c r="E119" s="104" t="s">
        <v>12</v>
      </c>
      <c r="F119" s="107">
        <v>1</v>
      </c>
      <c r="G119" s="108"/>
      <c r="H119" s="108"/>
      <c r="I119" s="2"/>
    </row>
    <row r="120" spans="1:9" s="1" customFormat="1" ht="14.4" x14ac:dyDescent="0.25">
      <c r="A120" s="44" t="s">
        <v>70</v>
      </c>
      <c r="B120" s="37" t="s">
        <v>91</v>
      </c>
      <c r="C120" s="37" t="s">
        <v>75</v>
      </c>
      <c r="D120" s="106"/>
      <c r="E120" s="104" t="s">
        <v>12</v>
      </c>
      <c r="F120" s="107">
        <v>1</v>
      </c>
      <c r="G120" s="108"/>
      <c r="H120" s="108"/>
      <c r="I120" s="2"/>
    </row>
    <row r="121" spans="1:9" s="1" customFormat="1" ht="14.4" x14ac:dyDescent="0.25">
      <c r="A121" s="36" t="s">
        <v>15</v>
      </c>
      <c r="B121" s="37" t="s">
        <v>25</v>
      </c>
      <c r="C121" s="37" t="s">
        <v>72</v>
      </c>
      <c r="D121" s="106"/>
      <c r="E121" s="104" t="s">
        <v>12</v>
      </c>
      <c r="F121" s="107">
        <v>3</v>
      </c>
      <c r="G121" s="108"/>
      <c r="H121" s="108"/>
      <c r="I121" s="2"/>
    </row>
    <row r="122" spans="1:9" s="1" customFormat="1" ht="14.4" x14ac:dyDescent="0.25">
      <c r="A122" s="39"/>
      <c r="B122" s="37" t="s">
        <v>22</v>
      </c>
      <c r="C122" s="37" t="s">
        <v>65</v>
      </c>
      <c r="D122" s="106"/>
      <c r="E122" s="104" t="s">
        <v>28</v>
      </c>
      <c r="F122" s="107">
        <v>12</v>
      </c>
      <c r="G122" s="108"/>
      <c r="H122" s="108"/>
      <c r="I122" s="2"/>
    </row>
    <row r="123" spans="1:9" s="1" customFormat="1" ht="14.4" x14ac:dyDescent="0.25">
      <c r="A123" s="39"/>
      <c r="B123" s="37" t="s">
        <v>15</v>
      </c>
      <c r="C123" s="37" t="s">
        <v>51</v>
      </c>
      <c r="D123" s="106"/>
      <c r="E123" s="104" t="s">
        <v>12</v>
      </c>
      <c r="F123" s="107">
        <v>8</v>
      </c>
      <c r="G123" s="109"/>
      <c r="H123" s="108"/>
      <c r="I123" s="2"/>
    </row>
    <row r="124" spans="1:9" s="1" customFormat="1" thickBot="1" x14ac:dyDescent="0.3">
      <c r="A124" s="43"/>
      <c r="B124" s="40" t="s">
        <v>15</v>
      </c>
      <c r="C124" s="40" t="s">
        <v>56</v>
      </c>
      <c r="D124" s="196"/>
      <c r="E124" s="197" t="s">
        <v>13</v>
      </c>
      <c r="F124" s="198">
        <v>1</v>
      </c>
      <c r="G124" s="172"/>
      <c r="H124" s="172"/>
      <c r="I124" s="30"/>
    </row>
    <row r="125" spans="1:9" s="1" customFormat="1" thickTop="1" x14ac:dyDescent="0.25">
      <c r="A125" s="31" t="s">
        <v>64</v>
      </c>
      <c r="B125" s="32"/>
      <c r="C125" s="32"/>
      <c r="D125" s="32"/>
      <c r="E125" s="32"/>
      <c r="F125" s="32"/>
      <c r="G125" s="32"/>
      <c r="H125" s="103">
        <f>SUM(H118:H124)</f>
        <v>0</v>
      </c>
      <c r="I125" s="30"/>
    </row>
    <row r="126" spans="1:9" s="1" customFormat="1" ht="14.4" x14ac:dyDescent="0.25">
      <c r="A126" s="68"/>
      <c r="B126" s="68"/>
      <c r="C126" s="68"/>
      <c r="D126" s="68"/>
      <c r="E126" s="68"/>
      <c r="F126" s="68"/>
      <c r="G126" s="68"/>
      <c r="H126" s="91"/>
      <c r="I126" s="30"/>
    </row>
    <row r="127" spans="1:9" s="1" customFormat="1" ht="14.4" x14ac:dyDescent="0.25">
      <c r="A127" s="93" t="s">
        <v>142</v>
      </c>
      <c r="B127" s="157" t="s">
        <v>138</v>
      </c>
      <c r="C127" s="158"/>
      <c r="D127" s="158"/>
      <c r="E127" s="158"/>
      <c r="F127" s="135"/>
      <c r="G127" s="135"/>
      <c r="H127" s="136"/>
      <c r="I127" s="28"/>
    </row>
    <row r="128" spans="1:9" s="1" customFormat="1" ht="57.6" x14ac:dyDescent="0.25">
      <c r="A128" s="45" t="s">
        <v>143</v>
      </c>
      <c r="B128" s="95" t="s">
        <v>35</v>
      </c>
      <c r="C128" s="95" t="s">
        <v>193</v>
      </c>
      <c r="D128" s="179">
        <v>1.5</v>
      </c>
      <c r="E128" s="178" t="s">
        <v>12</v>
      </c>
      <c r="F128" s="180">
        <v>1</v>
      </c>
      <c r="G128" s="181"/>
      <c r="H128" s="181"/>
      <c r="I128" s="30"/>
    </row>
    <row r="129" spans="1:9" s="1" customFormat="1" ht="14.4" x14ac:dyDescent="0.25">
      <c r="A129" s="94" t="s">
        <v>15</v>
      </c>
      <c r="B129" s="95" t="s">
        <v>25</v>
      </c>
      <c r="C129" s="95" t="s">
        <v>140</v>
      </c>
      <c r="D129" s="179"/>
      <c r="E129" s="178" t="s">
        <v>12</v>
      </c>
      <c r="F129" s="180">
        <v>1</v>
      </c>
      <c r="G129" s="181"/>
      <c r="H129" s="181"/>
      <c r="I129" s="28"/>
    </row>
    <row r="130" spans="1:9" s="1" customFormat="1" ht="14.4" x14ac:dyDescent="0.25">
      <c r="A130" s="98" t="s">
        <v>144</v>
      </c>
      <c r="B130" s="95" t="s">
        <v>54</v>
      </c>
      <c r="C130" s="95" t="s">
        <v>165</v>
      </c>
      <c r="D130" s="179"/>
      <c r="E130" s="178" t="s">
        <v>12</v>
      </c>
      <c r="F130" s="180">
        <v>1</v>
      </c>
      <c r="G130" s="181"/>
      <c r="H130" s="173"/>
      <c r="I130" s="99"/>
    </row>
    <row r="131" spans="1:9" s="1" customFormat="1" ht="14.4" x14ac:dyDescent="0.25">
      <c r="A131" s="94" t="s">
        <v>15</v>
      </c>
      <c r="B131" s="95" t="s">
        <v>25</v>
      </c>
      <c r="C131" s="95" t="s">
        <v>139</v>
      </c>
      <c r="D131" s="192"/>
      <c r="E131" s="178" t="s">
        <v>12</v>
      </c>
      <c r="F131" s="180">
        <v>2</v>
      </c>
      <c r="G131" s="181"/>
      <c r="H131" s="173"/>
      <c r="I131" s="28"/>
    </row>
    <row r="132" spans="1:9" s="1" customFormat="1" ht="62.4" customHeight="1" x14ac:dyDescent="0.25">
      <c r="A132" s="45" t="s">
        <v>145</v>
      </c>
      <c r="B132" s="95" t="s">
        <v>41</v>
      </c>
      <c r="C132" s="95" t="s">
        <v>200</v>
      </c>
      <c r="D132" s="179">
        <v>1.5</v>
      </c>
      <c r="E132" s="178" t="s">
        <v>12</v>
      </c>
      <c r="F132" s="180">
        <v>1</v>
      </c>
      <c r="G132" s="194"/>
      <c r="H132" s="181"/>
      <c r="I132" s="28"/>
    </row>
    <row r="133" spans="1:9" s="1" customFormat="1" ht="14.4" x14ac:dyDescent="0.25">
      <c r="A133" s="45"/>
      <c r="B133" s="95" t="s">
        <v>42</v>
      </c>
      <c r="C133" s="95" t="s">
        <v>77</v>
      </c>
      <c r="D133" s="179"/>
      <c r="E133" s="178" t="s">
        <v>13</v>
      </c>
      <c r="F133" s="180">
        <v>1</v>
      </c>
      <c r="G133" s="181"/>
      <c r="H133" s="181"/>
      <c r="I133" s="28"/>
    </row>
    <row r="134" spans="1:9" s="1" customFormat="1" ht="61.8" customHeight="1" x14ac:dyDescent="0.25">
      <c r="A134" s="39" t="s">
        <v>166</v>
      </c>
      <c r="B134" s="37" t="s">
        <v>35</v>
      </c>
      <c r="C134" s="37" t="s">
        <v>194</v>
      </c>
      <c r="D134" s="179">
        <v>1.5</v>
      </c>
      <c r="E134" s="104" t="s">
        <v>12</v>
      </c>
      <c r="F134" s="107">
        <v>1</v>
      </c>
      <c r="G134" s="108"/>
      <c r="H134" s="181"/>
      <c r="I134" s="92"/>
    </row>
    <row r="135" spans="1:9" s="1" customFormat="1" ht="14.4" x14ac:dyDescent="0.25">
      <c r="A135" s="94"/>
      <c r="B135" s="95" t="s">
        <v>25</v>
      </c>
      <c r="C135" s="95" t="s">
        <v>146</v>
      </c>
      <c r="D135" s="179"/>
      <c r="E135" s="178" t="s">
        <v>12</v>
      </c>
      <c r="F135" s="180">
        <v>1</v>
      </c>
      <c r="G135" s="194"/>
      <c r="H135" s="181"/>
      <c r="I135" s="28"/>
    </row>
    <row r="136" spans="1:9" s="1" customFormat="1" ht="14.4" x14ac:dyDescent="0.25">
      <c r="A136" s="45"/>
      <c r="B136" s="95" t="s">
        <v>22</v>
      </c>
      <c r="C136" s="95" t="s">
        <v>141</v>
      </c>
      <c r="D136" s="179"/>
      <c r="E136" s="178" t="s">
        <v>28</v>
      </c>
      <c r="F136" s="180">
        <v>6</v>
      </c>
      <c r="G136" s="181"/>
      <c r="H136" s="181"/>
      <c r="I136" s="28"/>
    </row>
    <row r="137" spans="1:9" s="1" customFormat="1" ht="14.4" x14ac:dyDescent="0.25">
      <c r="A137" s="45"/>
      <c r="B137" s="95" t="s">
        <v>15</v>
      </c>
      <c r="C137" s="95" t="s">
        <v>51</v>
      </c>
      <c r="D137" s="179"/>
      <c r="E137" s="178" t="s">
        <v>12</v>
      </c>
      <c r="F137" s="180">
        <v>6</v>
      </c>
      <c r="G137" s="174"/>
      <c r="H137" s="181"/>
      <c r="I137" s="28"/>
    </row>
    <row r="138" spans="1:9" s="1" customFormat="1" thickBot="1" x14ac:dyDescent="0.3">
      <c r="A138" s="97"/>
      <c r="B138" s="96" t="s">
        <v>15</v>
      </c>
      <c r="C138" s="96" t="s">
        <v>56</v>
      </c>
      <c r="D138" s="189"/>
      <c r="E138" s="188" t="s">
        <v>13</v>
      </c>
      <c r="F138" s="190">
        <v>1</v>
      </c>
      <c r="G138" s="193"/>
      <c r="H138" s="174"/>
      <c r="I138" s="28"/>
    </row>
    <row r="139" spans="1:9" s="1" customFormat="1" thickTop="1" x14ac:dyDescent="0.25">
      <c r="A139" s="159" t="s">
        <v>147</v>
      </c>
      <c r="B139" s="160"/>
      <c r="C139" s="160"/>
      <c r="D139" s="160"/>
      <c r="E139" s="160"/>
      <c r="F139" s="160"/>
      <c r="G139" s="161"/>
      <c r="H139" s="103">
        <f>SUM(H128:H138)</f>
        <v>0</v>
      </c>
      <c r="I139" s="28"/>
    </row>
    <row r="140" spans="1:9" s="1" customFormat="1" ht="14.4" x14ac:dyDescent="0.25">
      <c r="A140" s="68"/>
      <c r="B140" s="68"/>
      <c r="C140" s="68"/>
      <c r="D140" s="68"/>
      <c r="E140" s="68"/>
      <c r="F140" s="68"/>
      <c r="G140" s="68"/>
      <c r="H140" s="91"/>
      <c r="I140" s="30"/>
    </row>
    <row r="141" spans="1:9" s="1" customFormat="1" ht="14.4" x14ac:dyDescent="0.25">
      <c r="A141" s="93" t="s">
        <v>153</v>
      </c>
      <c r="B141" s="157" t="s">
        <v>148</v>
      </c>
      <c r="C141" s="158"/>
      <c r="D141" s="158"/>
      <c r="E141" s="158"/>
      <c r="F141" s="135"/>
      <c r="G141" s="135"/>
      <c r="H141" s="136"/>
      <c r="I141" s="30"/>
    </row>
    <row r="142" spans="1:9" s="1" customFormat="1" ht="273.60000000000002" customHeight="1" x14ac:dyDescent="0.25">
      <c r="A142" s="115" t="s">
        <v>154</v>
      </c>
      <c r="B142" s="116" t="s">
        <v>195</v>
      </c>
      <c r="C142" s="117" t="s">
        <v>196</v>
      </c>
      <c r="D142" s="179">
        <v>10.5</v>
      </c>
      <c r="E142" s="178" t="s">
        <v>12</v>
      </c>
      <c r="F142" s="180">
        <v>1</v>
      </c>
      <c r="G142" s="181"/>
      <c r="H142" s="120"/>
      <c r="I142" s="30"/>
    </row>
    <row r="143" spans="1:9" s="1" customFormat="1" ht="14.4" x14ac:dyDescent="0.25">
      <c r="A143" s="115" t="s">
        <v>15</v>
      </c>
      <c r="B143" s="116" t="s">
        <v>198</v>
      </c>
      <c r="C143" s="116" t="s">
        <v>199</v>
      </c>
      <c r="D143" s="179"/>
      <c r="E143" s="178" t="s">
        <v>13</v>
      </c>
      <c r="F143" s="180">
        <v>1</v>
      </c>
      <c r="G143" s="181"/>
      <c r="H143" s="120"/>
      <c r="I143" s="30"/>
    </row>
    <row r="144" spans="1:9" s="1" customFormat="1" ht="14.4" x14ac:dyDescent="0.25">
      <c r="A144" s="115" t="s">
        <v>15</v>
      </c>
      <c r="B144" s="121" t="s">
        <v>149</v>
      </c>
      <c r="C144" s="121" t="s">
        <v>150</v>
      </c>
      <c r="D144" s="183"/>
      <c r="E144" s="184" t="s">
        <v>12</v>
      </c>
      <c r="F144" s="185">
        <v>1</v>
      </c>
      <c r="G144" s="174"/>
      <c r="H144" s="120"/>
      <c r="I144" s="30"/>
    </row>
    <row r="145" spans="1:9" s="1" customFormat="1" thickBot="1" x14ac:dyDescent="0.3">
      <c r="A145" s="122" t="s">
        <v>155</v>
      </c>
      <c r="B145" s="121" t="s">
        <v>151</v>
      </c>
      <c r="C145" s="121" t="s">
        <v>152</v>
      </c>
      <c r="D145" s="118"/>
      <c r="E145" s="115" t="s">
        <v>12</v>
      </c>
      <c r="F145" s="119">
        <v>1</v>
      </c>
      <c r="G145" s="120"/>
      <c r="H145" s="120"/>
      <c r="I145" s="30"/>
    </row>
    <row r="146" spans="1:9" s="1" customFormat="1" thickTop="1" x14ac:dyDescent="0.25">
      <c r="A146" s="162" t="s">
        <v>156</v>
      </c>
      <c r="B146" s="163"/>
      <c r="C146" s="163"/>
      <c r="D146" s="163"/>
      <c r="E146" s="163"/>
      <c r="F146" s="163"/>
      <c r="G146" s="164"/>
      <c r="H146" s="103">
        <f>SUM(H142:H145)</f>
        <v>0</v>
      </c>
      <c r="I146" s="30"/>
    </row>
    <row r="147" spans="1:9" s="1" customFormat="1" ht="14.4" x14ac:dyDescent="0.25">
      <c r="A147" s="68"/>
      <c r="B147" s="68"/>
      <c r="C147" s="68"/>
      <c r="D147" s="68"/>
      <c r="E147" s="68"/>
      <c r="F147" s="68"/>
      <c r="G147" s="68"/>
      <c r="H147" s="91"/>
      <c r="I147" s="30"/>
    </row>
    <row r="148" spans="1:9" s="1" customFormat="1" ht="14.4" x14ac:dyDescent="0.25">
      <c r="A148" s="93" t="s">
        <v>158</v>
      </c>
      <c r="B148" s="157" t="s">
        <v>157</v>
      </c>
      <c r="C148" s="158"/>
      <c r="D148" s="158"/>
      <c r="E148" s="158"/>
      <c r="F148" s="135"/>
      <c r="G148" s="135"/>
      <c r="H148" s="136"/>
      <c r="I148" s="28"/>
    </row>
    <row r="149" spans="1:9" s="1" customFormat="1" ht="61.8" customHeight="1" x14ac:dyDescent="0.25">
      <c r="A149" s="94" t="s">
        <v>159</v>
      </c>
      <c r="B149" s="95" t="s">
        <v>35</v>
      </c>
      <c r="C149" s="102" t="s">
        <v>197</v>
      </c>
      <c r="D149" s="179">
        <v>1.5</v>
      </c>
      <c r="E149" s="178" t="s">
        <v>12</v>
      </c>
      <c r="F149" s="191">
        <v>1</v>
      </c>
      <c r="G149" s="181"/>
      <c r="H149" s="120"/>
      <c r="I149" s="28"/>
    </row>
    <row r="150" spans="1:9" s="1" customFormat="1" ht="14.4" x14ac:dyDescent="0.25">
      <c r="A150" s="100"/>
      <c r="B150" s="101" t="s">
        <v>25</v>
      </c>
      <c r="C150" s="101" t="s">
        <v>76</v>
      </c>
      <c r="D150" s="179"/>
      <c r="E150" s="178" t="s">
        <v>12</v>
      </c>
      <c r="F150" s="191">
        <v>1</v>
      </c>
      <c r="G150" s="181"/>
      <c r="H150" s="120"/>
      <c r="I150" s="28"/>
    </row>
    <row r="151" spans="1:9" s="1" customFormat="1" ht="14.4" x14ac:dyDescent="0.25">
      <c r="A151" s="98" t="s">
        <v>160</v>
      </c>
      <c r="B151" s="95" t="s">
        <v>54</v>
      </c>
      <c r="C151" s="95" t="s">
        <v>75</v>
      </c>
      <c r="D151" s="179"/>
      <c r="E151" s="178" t="s">
        <v>12</v>
      </c>
      <c r="F151" s="180">
        <v>1</v>
      </c>
      <c r="G151" s="181"/>
      <c r="H151" s="120"/>
      <c r="I151" s="99"/>
    </row>
    <row r="152" spans="1:9" s="1" customFormat="1" ht="14.4" x14ac:dyDescent="0.25">
      <c r="A152" s="94" t="s">
        <v>15</v>
      </c>
      <c r="B152" s="95" t="s">
        <v>25</v>
      </c>
      <c r="C152" s="95" t="s">
        <v>72</v>
      </c>
      <c r="D152" s="192"/>
      <c r="E152" s="178" t="s">
        <v>12</v>
      </c>
      <c r="F152" s="180">
        <v>2</v>
      </c>
      <c r="G152" s="181"/>
      <c r="H152" s="120"/>
      <c r="I152" s="28"/>
    </row>
    <row r="153" spans="1:9" s="1" customFormat="1" ht="67.2" customHeight="1" x14ac:dyDescent="0.25">
      <c r="A153" s="94" t="s">
        <v>161</v>
      </c>
      <c r="B153" s="95" t="s">
        <v>41</v>
      </c>
      <c r="C153" s="95" t="s">
        <v>201</v>
      </c>
      <c r="D153" s="179">
        <v>1.5</v>
      </c>
      <c r="E153" s="178" t="s">
        <v>12</v>
      </c>
      <c r="F153" s="180">
        <v>1</v>
      </c>
      <c r="G153" s="181"/>
      <c r="H153" s="120"/>
      <c r="I153" s="99"/>
    </row>
    <row r="154" spans="1:9" s="1" customFormat="1" ht="14.4" x14ac:dyDescent="0.25">
      <c r="A154" s="45"/>
      <c r="B154" s="95" t="s">
        <v>42</v>
      </c>
      <c r="C154" s="95" t="s">
        <v>77</v>
      </c>
      <c r="D154" s="179"/>
      <c r="E154" s="178" t="s">
        <v>13</v>
      </c>
      <c r="F154" s="180">
        <v>1</v>
      </c>
      <c r="G154" s="181"/>
      <c r="H154" s="120"/>
      <c r="I154" s="99"/>
    </row>
    <row r="155" spans="1:9" s="1" customFormat="1" ht="14.4" x14ac:dyDescent="0.25">
      <c r="A155" s="94" t="s">
        <v>15</v>
      </c>
      <c r="B155" s="95" t="s">
        <v>25</v>
      </c>
      <c r="C155" s="95" t="s">
        <v>72</v>
      </c>
      <c r="D155" s="192"/>
      <c r="E155" s="178" t="s">
        <v>12</v>
      </c>
      <c r="F155" s="180">
        <v>1</v>
      </c>
      <c r="G155" s="181"/>
      <c r="H155" s="120"/>
      <c r="I155" s="99"/>
    </row>
    <row r="156" spans="1:9" s="1" customFormat="1" ht="59.4" customHeight="1" x14ac:dyDescent="0.25">
      <c r="A156" s="44" t="s">
        <v>162</v>
      </c>
      <c r="B156" s="37" t="s">
        <v>35</v>
      </c>
      <c r="C156" s="37" t="s">
        <v>202</v>
      </c>
      <c r="D156" s="179">
        <v>1.5</v>
      </c>
      <c r="E156" s="104" t="s">
        <v>12</v>
      </c>
      <c r="F156" s="107">
        <v>1</v>
      </c>
      <c r="G156" s="108"/>
      <c r="H156" s="120"/>
      <c r="I156" s="20"/>
    </row>
    <row r="157" spans="1:9" s="1" customFormat="1" ht="14.4" x14ac:dyDescent="0.25">
      <c r="A157" s="36" t="s">
        <v>163</v>
      </c>
      <c r="B157" s="37" t="s">
        <v>53</v>
      </c>
      <c r="C157" s="37" t="s">
        <v>59</v>
      </c>
      <c r="D157" s="106"/>
      <c r="E157" s="104" t="s">
        <v>12</v>
      </c>
      <c r="F157" s="107">
        <v>3</v>
      </c>
      <c r="G157" s="108"/>
      <c r="H157" s="120"/>
      <c r="I157" s="2"/>
    </row>
    <row r="158" spans="1:9" s="1" customFormat="1" ht="14.4" x14ac:dyDescent="0.25">
      <c r="A158" s="104" t="s">
        <v>15</v>
      </c>
      <c r="B158" s="105" t="s">
        <v>25</v>
      </c>
      <c r="C158" s="105" t="s">
        <v>63</v>
      </c>
      <c r="D158" s="106"/>
      <c r="E158" s="104" t="s">
        <v>12</v>
      </c>
      <c r="F158" s="107">
        <v>3</v>
      </c>
      <c r="G158" s="108"/>
      <c r="H158" s="120"/>
      <c r="I158" s="20"/>
    </row>
    <row r="159" spans="1:9" s="1" customFormat="1" ht="14.4" x14ac:dyDescent="0.25">
      <c r="A159" s="123"/>
      <c r="B159" s="121" t="s">
        <v>22</v>
      </c>
      <c r="C159" s="121" t="s">
        <v>65</v>
      </c>
      <c r="D159" s="187"/>
      <c r="E159" s="186" t="s">
        <v>28</v>
      </c>
      <c r="F159" s="187">
        <v>12</v>
      </c>
      <c r="G159" s="174"/>
      <c r="H159" s="120"/>
      <c r="I159" s="28"/>
    </row>
    <row r="160" spans="1:9" s="1" customFormat="1" ht="14.4" x14ac:dyDescent="0.25">
      <c r="A160" s="115"/>
      <c r="B160" s="116" t="s">
        <v>15</v>
      </c>
      <c r="C160" s="116" t="s">
        <v>168</v>
      </c>
      <c r="D160" s="179"/>
      <c r="E160" s="178" t="s">
        <v>12</v>
      </c>
      <c r="F160" s="180">
        <v>12</v>
      </c>
      <c r="G160" s="181"/>
      <c r="H160" s="120"/>
      <c r="I160" s="28"/>
    </row>
    <row r="161" spans="1:9" s="1" customFormat="1" thickBot="1" x14ac:dyDescent="0.3">
      <c r="A161" s="124"/>
      <c r="B161" s="125" t="s">
        <v>15</v>
      </c>
      <c r="C161" s="125" t="s">
        <v>52</v>
      </c>
      <c r="D161" s="189"/>
      <c r="E161" s="188" t="s">
        <v>13</v>
      </c>
      <c r="F161" s="190">
        <v>1</v>
      </c>
      <c r="G161" s="193"/>
      <c r="H161" s="120"/>
      <c r="I161" s="28"/>
    </row>
    <row r="162" spans="1:9" s="1" customFormat="1" thickTop="1" x14ac:dyDescent="0.25">
      <c r="A162" s="162" t="s">
        <v>164</v>
      </c>
      <c r="B162" s="163"/>
      <c r="C162" s="163"/>
      <c r="D162" s="163"/>
      <c r="E162" s="163"/>
      <c r="F162" s="163"/>
      <c r="G162" s="164"/>
      <c r="H162" s="103">
        <f>SUM(H149:H161)</f>
        <v>0</v>
      </c>
      <c r="I162" s="28"/>
    </row>
    <row r="163" spans="1:9" s="1" customFormat="1" ht="14.4" x14ac:dyDescent="0.25">
      <c r="A163" s="68"/>
      <c r="B163" s="68"/>
      <c r="C163" s="68"/>
      <c r="D163" s="68"/>
      <c r="E163" s="68"/>
      <c r="F163" s="68"/>
      <c r="G163" s="68"/>
      <c r="H163" s="91"/>
      <c r="I163" s="30"/>
    </row>
    <row r="164" spans="1:9" s="1" customFormat="1" ht="14.4" x14ac:dyDescent="0.25">
      <c r="A164" s="21" t="s">
        <v>240</v>
      </c>
      <c r="B164" s="134" t="s">
        <v>215</v>
      </c>
      <c r="C164" s="135"/>
      <c r="D164" s="135"/>
      <c r="E164" s="135"/>
      <c r="F164" s="135"/>
      <c r="G164" s="135"/>
      <c r="H164" s="136"/>
      <c r="I164" s="30"/>
    </row>
    <row r="165" spans="1:9" s="1" customFormat="1" ht="14.4" x14ac:dyDescent="0.25">
      <c r="A165" s="39" t="s">
        <v>242</v>
      </c>
      <c r="B165" s="37" t="s">
        <v>96</v>
      </c>
      <c r="C165" s="37" t="s">
        <v>244</v>
      </c>
      <c r="D165" s="38">
        <v>3</v>
      </c>
      <c r="E165" s="36" t="s">
        <v>12</v>
      </c>
      <c r="F165" s="44">
        <v>1</v>
      </c>
      <c r="G165" s="108"/>
      <c r="H165" s="120"/>
      <c r="I165" s="30"/>
    </row>
    <row r="166" spans="1:9" s="1" customFormat="1" ht="14.4" x14ac:dyDescent="0.25">
      <c r="A166" s="36" t="s">
        <v>243</v>
      </c>
      <c r="B166" s="37" t="s">
        <v>96</v>
      </c>
      <c r="C166" s="37" t="s">
        <v>245</v>
      </c>
      <c r="D166" s="38">
        <v>3</v>
      </c>
      <c r="E166" s="36" t="s">
        <v>12</v>
      </c>
      <c r="F166" s="44">
        <v>1</v>
      </c>
      <c r="G166" s="108"/>
      <c r="H166" s="120"/>
      <c r="I166" s="30"/>
    </row>
    <row r="167" spans="1:9" s="1" customFormat="1" ht="14.4" x14ac:dyDescent="0.25">
      <c r="A167" s="39" t="s">
        <v>246</v>
      </c>
      <c r="B167" s="37" t="s">
        <v>216</v>
      </c>
      <c r="C167" s="37" t="s">
        <v>217</v>
      </c>
      <c r="D167" s="38"/>
      <c r="E167" s="36" t="s">
        <v>12</v>
      </c>
      <c r="F167" s="44">
        <v>1</v>
      </c>
      <c r="G167" s="108"/>
      <c r="H167" s="120"/>
      <c r="I167" s="30"/>
    </row>
    <row r="168" spans="1:9" s="1" customFormat="1" ht="14.4" x14ac:dyDescent="0.25">
      <c r="A168" s="36" t="s">
        <v>247</v>
      </c>
      <c r="B168" s="126" t="s">
        <v>218</v>
      </c>
      <c r="C168" s="126" t="s">
        <v>219</v>
      </c>
      <c r="D168" s="38">
        <v>0.37</v>
      </c>
      <c r="E168" s="36" t="s">
        <v>12</v>
      </c>
      <c r="F168" s="44">
        <v>1</v>
      </c>
      <c r="G168" s="108"/>
      <c r="H168" s="120"/>
      <c r="I168" s="30"/>
    </row>
    <row r="169" spans="1:9" s="1" customFormat="1" ht="14.4" x14ac:dyDescent="0.25">
      <c r="A169" s="36"/>
      <c r="B169" s="37" t="s">
        <v>220</v>
      </c>
      <c r="C169" s="37" t="s">
        <v>219</v>
      </c>
      <c r="D169" s="38"/>
      <c r="E169" s="36" t="s">
        <v>12</v>
      </c>
      <c r="F169" s="44">
        <v>1</v>
      </c>
      <c r="G169" s="108"/>
      <c r="H169" s="120"/>
      <c r="I169" s="30"/>
    </row>
    <row r="170" spans="1:9" s="1" customFormat="1" ht="14.4" x14ac:dyDescent="0.25">
      <c r="A170" s="36" t="s">
        <v>248</v>
      </c>
      <c r="B170" s="37" t="s">
        <v>96</v>
      </c>
      <c r="C170" s="37" t="s">
        <v>221</v>
      </c>
      <c r="D170" s="38">
        <v>1.1000000000000001</v>
      </c>
      <c r="E170" s="36" t="s">
        <v>12</v>
      </c>
      <c r="F170" s="44">
        <v>1</v>
      </c>
      <c r="G170" s="108"/>
      <c r="H170" s="120"/>
      <c r="I170" s="30"/>
    </row>
    <row r="171" spans="1:9" s="1" customFormat="1" ht="14.4" x14ac:dyDescent="0.25">
      <c r="A171" s="36" t="s">
        <v>249</v>
      </c>
      <c r="B171" s="37" t="s">
        <v>222</v>
      </c>
      <c r="C171" s="37" t="s">
        <v>223</v>
      </c>
      <c r="D171" s="38"/>
      <c r="E171" s="36" t="s">
        <v>12</v>
      </c>
      <c r="F171" s="44">
        <v>1</v>
      </c>
      <c r="G171" s="108"/>
      <c r="H171" s="120"/>
      <c r="I171" s="30"/>
    </row>
    <row r="172" spans="1:9" s="1" customFormat="1" ht="14.4" x14ac:dyDescent="0.25">
      <c r="A172" s="36" t="s">
        <v>250</v>
      </c>
      <c r="B172" s="37" t="s">
        <v>224</v>
      </c>
      <c r="C172" s="37" t="s">
        <v>225</v>
      </c>
      <c r="D172" s="38">
        <v>15</v>
      </c>
      <c r="E172" s="36" t="s">
        <v>12</v>
      </c>
      <c r="F172" s="44">
        <v>1</v>
      </c>
      <c r="G172" s="108"/>
      <c r="H172" s="120"/>
      <c r="I172" s="30"/>
    </row>
    <row r="173" spans="1:9" s="1" customFormat="1" ht="14.4" x14ac:dyDescent="0.25">
      <c r="A173" s="39" t="s">
        <v>251</v>
      </c>
      <c r="B173" s="37" t="s">
        <v>96</v>
      </c>
      <c r="C173" s="37" t="s">
        <v>257</v>
      </c>
      <c r="D173" s="38">
        <v>1.1000000000000001</v>
      </c>
      <c r="E173" s="36" t="s">
        <v>12</v>
      </c>
      <c r="F173" s="44">
        <v>1</v>
      </c>
      <c r="G173" s="108"/>
      <c r="H173" s="120"/>
      <c r="I173" s="30"/>
    </row>
    <row r="174" spans="1:9" s="1" customFormat="1" ht="14.4" x14ac:dyDescent="0.25">
      <c r="A174" s="39" t="s">
        <v>253</v>
      </c>
      <c r="B174" s="37" t="s">
        <v>226</v>
      </c>
      <c r="C174" s="37" t="s">
        <v>252</v>
      </c>
      <c r="D174" s="38"/>
      <c r="E174" s="36" t="s">
        <v>12</v>
      </c>
      <c r="F174" s="44">
        <v>1</v>
      </c>
      <c r="G174" s="108"/>
      <c r="H174" s="120"/>
      <c r="I174" s="30"/>
    </row>
    <row r="175" spans="1:9" s="1" customFormat="1" ht="14.4" x14ac:dyDescent="0.25">
      <c r="A175" s="39" t="s">
        <v>254</v>
      </c>
      <c r="B175" s="37" t="s">
        <v>227</v>
      </c>
      <c r="C175" s="37" t="s">
        <v>273</v>
      </c>
      <c r="D175" s="38">
        <v>2.2000000000000002</v>
      </c>
      <c r="E175" s="36" t="s">
        <v>12</v>
      </c>
      <c r="F175" s="44">
        <v>2</v>
      </c>
      <c r="G175" s="108"/>
      <c r="H175" s="120"/>
      <c r="I175" s="30"/>
    </row>
    <row r="176" spans="1:9" s="1" customFormat="1" ht="14.4" x14ac:dyDescent="0.25">
      <c r="A176" s="39" t="s">
        <v>258</v>
      </c>
      <c r="B176" s="37" t="s">
        <v>96</v>
      </c>
      <c r="C176" s="37" t="s">
        <v>256</v>
      </c>
      <c r="D176" s="38">
        <v>1.5</v>
      </c>
      <c r="E176" s="36" t="s">
        <v>12</v>
      </c>
      <c r="F176" s="44">
        <v>2</v>
      </c>
      <c r="G176" s="108"/>
      <c r="H176" s="120"/>
      <c r="I176" s="30"/>
    </row>
    <row r="177" spans="1:9" s="1" customFormat="1" ht="14.4" x14ac:dyDescent="0.25">
      <c r="A177" s="39" t="s">
        <v>259</v>
      </c>
      <c r="B177" s="126" t="s">
        <v>228</v>
      </c>
      <c r="C177" s="126" t="s">
        <v>229</v>
      </c>
      <c r="D177" s="38"/>
      <c r="E177" s="36" t="s">
        <v>12</v>
      </c>
      <c r="F177" s="44">
        <v>2</v>
      </c>
      <c r="G177" s="108"/>
      <c r="H177" s="120"/>
      <c r="I177" s="30"/>
    </row>
    <row r="178" spans="1:9" s="1" customFormat="1" ht="14.4" x14ac:dyDescent="0.25">
      <c r="A178" s="39" t="s">
        <v>260</v>
      </c>
      <c r="B178" s="37" t="s">
        <v>96</v>
      </c>
      <c r="C178" s="37" t="s">
        <v>255</v>
      </c>
      <c r="D178" s="38">
        <v>3</v>
      </c>
      <c r="E178" s="36" t="s">
        <v>12</v>
      </c>
      <c r="F178" s="44">
        <v>2</v>
      </c>
      <c r="G178" s="108"/>
      <c r="H178" s="120"/>
      <c r="I178" s="30"/>
    </row>
    <row r="179" spans="1:9" s="1" customFormat="1" ht="28.8" x14ac:dyDescent="0.25">
      <c r="A179" s="39" t="s">
        <v>230</v>
      </c>
      <c r="B179" s="37" t="s">
        <v>231</v>
      </c>
      <c r="C179" s="37" t="s">
        <v>232</v>
      </c>
      <c r="D179" s="38"/>
      <c r="E179" s="36" t="s">
        <v>12</v>
      </c>
      <c r="F179" s="44">
        <v>3</v>
      </c>
      <c r="G179" s="108"/>
      <c r="H179" s="120"/>
      <c r="I179" s="30"/>
    </row>
    <row r="180" spans="1:9" s="1" customFormat="1" ht="28.8" x14ac:dyDescent="0.25">
      <c r="A180" s="39" t="s">
        <v>263</v>
      </c>
      <c r="B180" s="37" t="s">
        <v>35</v>
      </c>
      <c r="C180" s="37" t="s">
        <v>264</v>
      </c>
      <c r="D180" s="38">
        <v>4</v>
      </c>
      <c r="E180" s="36" t="s">
        <v>12</v>
      </c>
      <c r="F180" s="44">
        <v>2</v>
      </c>
      <c r="G180" s="108"/>
      <c r="H180" s="120"/>
      <c r="I180" s="30"/>
    </row>
    <row r="181" spans="1:9" s="1" customFormat="1" ht="28.8" x14ac:dyDescent="0.25">
      <c r="A181" s="39" t="s">
        <v>233</v>
      </c>
      <c r="B181" s="37" t="s">
        <v>231</v>
      </c>
      <c r="C181" s="37" t="s">
        <v>261</v>
      </c>
      <c r="D181" s="38"/>
      <c r="E181" s="36" t="s">
        <v>12</v>
      </c>
      <c r="F181" s="44">
        <v>6</v>
      </c>
      <c r="G181" s="108"/>
      <c r="H181" s="120"/>
      <c r="I181" s="30"/>
    </row>
    <row r="182" spans="1:9" s="1" customFormat="1" ht="14.4" x14ac:dyDescent="0.25">
      <c r="A182" s="39" t="s">
        <v>234</v>
      </c>
      <c r="B182" s="37" t="s">
        <v>235</v>
      </c>
      <c r="C182" s="37" t="s">
        <v>219</v>
      </c>
      <c r="D182" s="38"/>
      <c r="E182" s="36" t="s">
        <v>12</v>
      </c>
      <c r="F182" s="44">
        <v>6</v>
      </c>
      <c r="G182" s="108"/>
      <c r="H182" s="120"/>
      <c r="I182" s="30"/>
    </row>
    <row r="183" spans="1:9" s="1" customFormat="1" ht="14.4" x14ac:dyDescent="0.25">
      <c r="A183" s="39" t="s">
        <v>262</v>
      </c>
      <c r="B183" s="37" t="s">
        <v>236</v>
      </c>
      <c r="C183" s="37" t="s">
        <v>237</v>
      </c>
      <c r="D183" s="38">
        <v>3</v>
      </c>
      <c r="E183" s="36" t="s">
        <v>12</v>
      </c>
      <c r="F183" s="44">
        <v>6</v>
      </c>
      <c r="G183" s="108"/>
      <c r="H183" s="120"/>
      <c r="I183" s="30"/>
    </row>
    <row r="184" spans="1:9" s="1" customFormat="1" thickBot="1" x14ac:dyDescent="0.3">
      <c r="A184" s="39"/>
      <c r="B184" s="37" t="s">
        <v>238</v>
      </c>
      <c r="C184" s="37" t="s">
        <v>239</v>
      </c>
      <c r="D184" s="38"/>
      <c r="E184" s="36" t="s">
        <v>12</v>
      </c>
      <c r="F184" s="44">
        <v>6</v>
      </c>
      <c r="G184" s="108"/>
      <c r="H184" s="120"/>
      <c r="I184" s="30"/>
    </row>
    <row r="185" spans="1:9" s="1" customFormat="1" thickTop="1" x14ac:dyDescent="0.25">
      <c r="A185" s="31" t="s">
        <v>241</v>
      </c>
      <c r="B185" s="32"/>
      <c r="C185" s="32"/>
      <c r="D185" s="32"/>
      <c r="E185" s="32"/>
      <c r="F185" s="32"/>
      <c r="G185" s="32"/>
      <c r="H185" s="103">
        <f>SUM(H165:H184)</f>
        <v>0</v>
      </c>
      <c r="I185" s="30"/>
    </row>
    <row r="186" spans="1:9" s="1" customFormat="1" ht="14.4" x14ac:dyDescent="0.25">
      <c r="A186" s="68"/>
      <c r="B186" s="68"/>
      <c r="C186" s="68"/>
      <c r="D186" s="68"/>
      <c r="E186" s="68"/>
      <c r="F186" s="68"/>
      <c r="G186" s="68"/>
      <c r="H186" s="91"/>
      <c r="I186" s="30"/>
    </row>
    <row r="187" spans="1:9" ht="21.75" customHeight="1" x14ac:dyDescent="0.25">
      <c r="A187" s="166" t="s">
        <v>11</v>
      </c>
      <c r="B187" s="167"/>
      <c r="C187" s="167"/>
      <c r="D187" s="167"/>
      <c r="E187" s="167"/>
      <c r="F187" s="167"/>
      <c r="G187" s="168"/>
      <c r="H187" s="81">
        <f>SUM(H16,H57,H69,H77,H96,H115,H125,H139,H146,H162)</f>
        <v>0</v>
      </c>
    </row>
    <row r="188" spans="1:9" ht="15" customHeight="1" x14ac:dyDescent="0.25">
      <c r="A188" s="7"/>
      <c r="B188" s="8"/>
      <c r="C188" s="8"/>
      <c r="D188" s="17"/>
      <c r="E188" s="9"/>
      <c r="F188" s="11"/>
      <c r="G188" s="14"/>
      <c r="H188" s="82"/>
    </row>
    <row r="189" spans="1:9" ht="15" customHeight="1" x14ac:dyDescent="0.25">
      <c r="A189" s="6" t="s">
        <v>15</v>
      </c>
      <c r="B189" s="153" t="s">
        <v>21</v>
      </c>
      <c r="C189" s="139"/>
      <c r="D189" s="139"/>
      <c r="E189" s="139"/>
      <c r="F189" s="139"/>
      <c r="G189" s="139"/>
      <c r="H189" s="140"/>
    </row>
    <row r="190" spans="1:9" ht="14.4" x14ac:dyDescent="0.25">
      <c r="A190" s="36" t="s">
        <v>15</v>
      </c>
      <c r="B190" s="37" t="s">
        <v>66</v>
      </c>
      <c r="C190" s="37" t="s">
        <v>203</v>
      </c>
      <c r="D190" s="38"/>
      <c r="E190" s="36" t="s">
        <v>13</v>
      </c>
      <c r="F190" s="70">
        <v>1</v>
      </c>
      <c r="G190" s="108"/>
      <c r="H190" s="78"/>
    </row>
    <row r="191" spans="1:9" ht="29.4" thickBot="1" x14ac:dyDescent="0.3">
      <c r="A191" s="42" t="s">
        <v>15</v>
      </c>
      <c r="B191" s="40" t="s">
        <v>24</v>
      </c>
      <c r="C191" s="40" t="s">
        <v>204</v>
      </c>
      <c r="D191" s="41"/>
      <c r="E191" s="42" t="s">
        <v>13</v>
      </c>
      <c r="F191" s="76">
        <v>1</v>
      </c>
      <c r="G191" s="172"/>
      <c r="H191" s="87"/>
    </row>
    <row r="192" spans="1:9" ht="15" customHeight="1" thickTop="1" x14ac:dyDescent="0.25">
      <c r="A192" s="127" t="s">
        <v>23</v>
      </c>
      <c r="B192" s="128"/>
      <c r="C192" s="128"/>
      <c r="D192" s="128"/>
      <c r="E192" s="128"/>
      <c r="F192" s="128"/>
      <c r="G192" s="129"/>
      <c r="H192" s="83">
        <f>SUM(H190:H191)</f>
        <v>0</v>
      </c>
    </row>
    <row r="193" spans="1:9" ht="15" customHeight="1" x14ac:dyDescent="0.25">
      <c r="A193" s="7"/>
      <c r="B193" s="8"/>
      <c r="C193" s="8"/>
      <c r="D193" s="17"/>
      <c r="E193" s="9"/>
      <c r="F193" s="11"/>
      <c r="G193" s="14"/>
      <c r="H193" s="82"/>
    </row>
    <row r="194" spans="1:9" ht="15" customHeight="1" x14ac:dyDescent="0.25">
      <c r="A194" s="6" t="s">
        <v>15</v>
      </c>
      <c r="B194" s="153" t="s">
        <v>4</v>
      </c>
      <c r="C194" s="139"/>
      <c r="D194" s="139"/>
      <c r="E194" s="139"/>
      <c r="F194" s="139"/>
      <c r="G194" s="139"/>
      <c r="H194" s="140"/>
    </row>
    <row r="195" spans="1:9" ht="15" customHeight="1" x14ac:dyDescent="0.25">
      <c r="A195" s="33"/>
      <c r="B195" s="149" t="s">
        <v>205</v>
      </c>
      <c r="C195" s="150"/>
      <c r="D195" s="50"/>
      <c r="E195" s="47" t="s">
        <v>13</v>
      </c>
      <c r="F195" s="51">
        <v>1</v>
      </c>
      <c r="G195" s="171"/>
      <c r="H195" s="85"/>
    </row>
    <row r="196" spans="1:9" ht="15" customHeight="1" x14ac:dyDescent="0.25">
      <c r="A196" s="33"/>
      <c r="B196" s="151" t="s">
        <v>206</v>
      </c>
      <c r="C196" s="152"/>
      <c r="D196" s="50"/>
      <c r="E196" s="47" t="s">
        <v>13</v>
      </c>
      <c r="F196" s="47" t="s">
        <v>208</v>
      </c>
      <c r="G196" s="171"/>
      <c r="H196" s="85"/>
    </row>
    <row r="197" spans="1:9" ht="15" customHeight="1" x14ac:dyDescent="0.25">
      <c r="A197" s="33"/>
      <c r="B197" s="151" t="s">
        <v>207</v>
      </c>
      <c r="C197" s="152"/>
      <c r="D197" s="50"/>
      <c r="E197" s="47" t="s">
        <v>13</v>
      </c>
      <c r="F197" s="47" t="s">
        <v>208</v>
      </c>
      <c r="G197" s="171"/>
      <c r="H197" s="85"/>
    </row>
    <row r="198" spans="1:9" ht="18" customHeight="1" thickBot="1" x14ac:dyDescent="0.3">
      <c r="A198" s="35"/>
      <c r="B198" s="147" t="s">
        <v>14</v>
      </c>
      <c r="C198" s="148"/>
      <c r="D198" s="48"/>
      <c r="E198" s="52" t="s">
        <v>12</v>
      </c>
      <c r="F198" s="49">
        <v>1</v>
      </c>
      <c r="G198" s="170"/>
      <c r="H198" s="84"/>
    </row>
    <row r="199" spans="1:9" ht="15" customHeight="1" thickTop="1" x14ac:dyDescent="0.25">
      <c r="A199" s="127" t="s">
        <v>16</v>
      </c>
      <c r="B199" s="128"/>
      <c r="C199" s="128"/>
      <c r="D199" s="128"/>
      <c r="E199" s="128"/>
      <c r="F199" s="128"/>
      <c r="G199" s="129"/>
      <c r="H199" s="83">
        <f>SUM(H195:H198)</f>
        <v>0</v>
      </c>
    </row>
    <row r="200" spans="1:9" ht="16.5" customHeight="1" x14ac:dyDescent="0.25">
      <c r="A200" s="7"/>
      <c r="B200" s="8"/>
      <c r="C200" s="8"/>
      <c r="D200" s="17"/>
      <c r="E200" s="9"/>
      <c r="F200" s="11"/>
      <c r="G200" s="14"/>
      <c r="H200" s="82"/>
    </row>
    <row r="201" spans="1:9" ht="18" customHeight="1" x14ac:dyDescent="0.25">
      <c r="A201" s="6" t="s">
        <v>15</v>
      </c>
      <c r="B201" s="169" t="s">
        <v>17</v>
      </c>
      <c r="C201" s="169"/>
      <c r="D201" s="169"/>
      <c r="E201" s="169"/>
      <c r="F201" s="169"/>
      <c r="G201" s="169"/>
      <c r="H201" s="169"/>
    </row>
    <row r="202" spans="1:9" ht="15" customHeight="1" x14ac:dyDescent="0.25">
      <c r="A202" s="34"/>
      <c r="B202" s="165" t="s">
        <v>20</v>
      </c>
      <c r="C202" s="165"/>
      <c r="D202" s="53"/>
      <c r="E202" s="46" t="s">
        <v>13</v>
      </c>
      <c r="F202" s="51">
        <v>1</v>
      </c>
      <c r="G202" s="171"/>
      <c r="H202" s="85"/>
    </row>
    <row r="203" spans="1:9" ht="15" customHeight="1" x14ac:dyDescent="0.25">
      <c r="A203" s="34"/>
      <c r="B203" s="165" t="s">
        <v>209</v>
      </c>
      <c r="C203" s="165"/>
      <c r="D203" s="53"/>
      <c r="E203" s="46" t="s">
        <v>13</v>
      </c>
      <c r="F203" s="51">
        <v>1</v>
      </c>
      <c r="G203" s="171"/>
      <c r="H203" s="85"/>
    </row>
    <row r="204" spans="1:9" ht="15" customHeight="1" x14ac:dyDescent="0.25">
      <c r="A204" s="127" t="s">
        <v>18</v>
      </c>
      <c r="B204" s="128"/>
      <c r="C204" s="128"/>
      <c r="D204" s="128"/>
      <c r="E204" s="128"/>
      <c r="F204" s="128"/>
      <c r="G204" s="129"/>
      <c r="H204" s="83">
        <f>SUM(H202:H203)</f>
        <v>0</v>
      </c>
    </row>
    <row r="205" spans="1:9" ht="15" customHeight="1" x14ac:dyDescent="0.25">
      <c r="A205" s="7"/>
      <c r="B205" s="8"/>
      <c r="C205" s="8"/>
      <c r="D205" s="18"/>
      <c r="E205" s="11"/>
      <c r="F205" s="14"/>
      <c r="G205" s="14"/>
    </row>
    <row r="206" spans="1:9" ht="15" customHeight="1" x14ac:dyDescent="0.25">
      <c r="A206" s="6" t="s">
        <v>15</v>
      </c>
      <c r="B206" s="153" t="s">
        <v>212</v>
      </c>
      <c r="C206" s="139"/>
      <c r="D206" s="139"/>
      <c r="E206" s="139"/>
      <c r="F206" s="139"/>
      <c r="G206" s="139"/>
      <c r="H206" s="140"/>
    </row>
    <row r="207" spans="1:9" s="1" customFormat="1" ht="14.4" x14ac:dyDescent="0.25">
      <c r="A207" s="34"/>
      <c r="B207" s="165" t="s">
        <v>210</v>
      </c>
      <c r="C207" s="165"/>
      <c r="D207" s="53"/>
      <c r="E207" s="46" t="s">
        <v>13</v>
      </c>
      <c r="F207" s="51">
        <v>1</v>
      </c>
      <c r="G207" s="171"/>
      <c r="H207" s="85"/>
      <c r="I207" s="2"/>
    </row>
    <row r="208" spans="1:9" s="1" customFormat="1" ht="14.4" x14ac:dyDescent="0.25">
      <c r="A208" s="34"/>
      <c r="B208" s="165" t="s">
        <v>211</v>
      </c>
      <c r="C208" s="165"/>
      <c r="D208" s="53"/>
      <c r="E208" s="46" t="s">
        <v>13</v>
      </c>
      <c r="F208" s="51">
        <v>1</v>
      </c>
      <c r="G208" s="171"/>
      <c r="H208" s="85"/>
      <c r="I208" s="2"/>
    </row>
    <row r="209" spans="1:9" s="1" customFormat="1" ht="15.6" x14ac:dyDescent="0.25">
      <c r="A209" s="127" t="s">
        <v>214</v>
      </c>
      <c r="B209" s="128"/>
      <c r="C209" s="128"/>
      <c r="D209" s="128"/>
      <c r="E209" s="128"/>
      <c r="F209" s="128"/>
      <c r="G209" s="129"/>
      <c r="H209" s="83">
        <f>SUM(H207:H208)</f>
        <v>0</v>
      </c>
      <c r="I209" s="2"/>
    </row>
    <row r="210" spans="1:9" s="1" customFormat="1" ht="10.199999999999999" customHeight="1" x14ac:dyDescent="0.25">
      <c r="A210" s="7"/>
      <c r="B210" s="8"/>
      <c r="C210" s="8"/>
      <c r="D210" s="17"/>
      <c r="E210" s="9"/>
      <c r="F210" s="11"/>
      <c r="G210" s="14"/>
      <c r="H210" s="82"/>
      <c r="I210" s="2"/>
    </row>
    <row r="211" spans="1:9" s="1" customFormat="1" ht="24.6" customHeight="1" x14ac:dyDescent="0.25">
      <c r="A211" s="130" t="s">
        <v>19</v>
      </c>
      <c r="B211" s="131"/>
      <c r="C211" s="131"/>
      <c r="D211" s="131"/>
      <c r="E211" s="131"/>
      <c r="F211" s="131"/>
      <c r="G211" s="132"/>
      <c r="H211" s="86">
        <f>H209+H204+H199+H192+H187</f>
        <v>0</v>
      </c>
      <c r="I211" s="2"/>
    </row>
    <row r="212" spans="1:9" s="1" customFormat="1" ht="35.4" customHeight="1" x14ac:dyDescent="0.25">
      <c r="A212" s="133"/>
      <c r="B212" s="133"/>
      <c r="C212" s="133"/>
      <c r="D212" s="133"/>
      <c r="E212" s="133"/>
      <c r="F212" s="133"/>
      <c r="G212" s="133"/>
      <c r="H212" s="133"/>
      <c r="I212" s="2"/>
    </row>
    <row r="216" spans="1:9" ht="15" customHeight="1" x14ac:dyDescent="0.25">
      <c r="A216" s="1"/>
      <c r="B216" s="1"/>
      <c r="C216" s="1"/>
      <c r="D216" s="1"/>
      <c r="F216" s="1"/>
      <c r="G216" s="1"/>
      <c r="H216" s="1"/>
      <c r="I216" s="1"/>
    </row>
    <row r="217" spans="1:9" ht="15" customHeight="1" x14ac:dyDescent="0.25">
      <c r="A217" s="1"/>
      <c r="B217" s="1"/>
      <c r="C217" s="1"/>
      <c r="D217" s="1"/>
      <c r="F217" s="1"/>
      <c r="G217" s="1"/>
      <c r="H217" s="1"/>
      <c r="I217" s="1"/>
    </row>
    <row r="218" spans="1:9" ht="15" customHeight="1" x14ac:dyDescent="0.25">
      <c r="A218" s="1"/>
      <c r="B218" s="1"/>
      <c r="C218" s="1"/>
      <c r="D218" s="1"/>
      <c r="F218" s="1"/>
      <c r="G218" s="1"/>
      <c r="H218" s="1"/>
      <c r="I218" s="1"/>
    </row>
    <row r="219" spans="1:9" ht="15" customHeight="1" x14ac:dyDescent="0.25">
      <c r="A219" s="1"/>
      <c r="B219" s="1"/>
      <c r="C219" s="1"/>
      <c r="D219" s="1"/>
      <c r="F219" s="1"/>
      <c r="G219" s="1"/>
      <c r="H219" s="1"/>
      <c r="I219" s="1"/>
    </row>
    <row r="220" spans="1:9" ht="15" customHeight="1" x14ac:dyDescent="0.25">
      <c r="A220" s="1"/>
      <c r="B220" s="1"/>
      <c r="C220" s="1"/>
      <c r="D220" s="1"/>
      <c r="F220" s="1"/>
      <c r="G220" s="1"/>
      <c r="H220" s="1"/>
      <c r="I220" s="1"/>
    </row>
    <row r="221" spans="1:9" ht="15" customHeight="1" x14ac:dyDescent="0.25">
      <c r="A221" s="1"/>
      <c r="B221" s="1"/>
      <c r="C221" s="1"/>
      <c r="D221" s="1"/>
      <c r="F221" s="1"/>
      <c r="G221" s="1"/>
      <c r="H221" s="1"/>
      <c r="I221" s="1"/>
    </row>
    <row r="222" spans="1:9" ht="15" customHeight="1" x14ac:dyDescent="0.25">
      <c r="A222" s="1"/>
      <c r="B222" s="1"/>
      <c r="C222" s="1"/>
      <c r="D222" s="1"/>
      <c r="F222" s="1"/>
      <c r="G222" s="1"/>
      <c r="H222" s="1"/>
      <c r="I222" s="1"/>
    </row>
    <row r="223" spans="1:9" ht="15" customHeight="1" x14ac:dyDescent="0.25">
      <c r="A223" s="2"/>
      <c r="B223" s="2"/>
      <c r="C223" s="2"/>
      <c r="D223" s="2"/>
      <c r="E223" s="2"/>
      <c r="F223" s="2"/>
      <c r="G223" s="2"/>
      <c r="H223" s="1"/>
    </row>
  </sheetData>
  <mergeCells count="43">
    <mergeCell ref="A57:G57"/>
    <mergeCell ref="B148:H148"/>
    <mergeCell ref="A162:G162"/>
    <mergeCell ref="B203:C203"/>
    <mergeCell ref="B208:C208"/>
    <mergeCell ref="A187:G187"/>
    <mergeCell ref="B189:H189"/>
    <mergeCell ref="B201:H201"/>
    <mergeCell ref="B202:C202"/>
    <mergeCell ref="A204:G204"/>
    <mergeCell ref="B206:H206"/>
    <mergeCell ref="B207:C207"/>
    <mergeCell ref="B194:H194"/>
    <mergeCell ref="B196:C196"/>
    <mergeCell ref="A96:G96"/>
    <mergeCell ref="B98:H98"/>
    <mergeCell ref="B117:H117"/>
    <mergeCell ref="A192:G192"/>
    <mergeCell ref="B127:H127"/>
    <mergeCell ref="A139:G139"/>
    <mergeCell ref="B141:H141"/>
    <mergeCell ref="A146:G146"/>
    <mergeCell ref="A1:E1"/>
    <mergeCell ref="A2:E2"/>
    <mergeCell ref="G1:H1"/>
    <mergeCell ref="G2:H2"/>
    <mergeCell ref="B5:H5"/>
    <mergeCell ref="A209:G209"/>
    <mergeCell ref="A211:G211"/>
    <mergeCell ref="A212:H212"/>
    <mergeCell ref="B164:H164"/>
    <mergeCell ref="F6:F7"/>
    <mergeCell ref="G6:G7"/>
    <mergeCell ref="B18:H18"/>
    <mergeCell ref="H6:H7"/>
    <mergeCell ref="D6:D7"/>
    <mergeCell ref="E6:E7"/>
    <mergeCell ref="A16:G16"/>
    <mergeCell ref="B79:H79"/>
    <mergeCell ref="B198:C198"/>
    <mergeCell ref="A199:G199"/>
    <mergeCell ref="B195:C195"/>
    <mergeCell ref="B197:C197"/>
  </mergeCells>
  <phoneticPr fontId="2" type="noConversion"/>
  <pageMargins left="0.39370078740157483" right="0.39370078740157483" top="0.98425196850393704" bottom="0.78740157480314965" header="0.51181102362204722" footer="0.31496062992125984"/>
  <pageSetup paperSize="9" scale="99" orientation="landscape" r:id="rId1"/>
  <headerFooter>
    <oddFooter>&amp;C&amp;"-,Obyčejné"&amp;P/&amp;N</oddFooter>
  </headerFooter>
  <rowBreaks count="1" manualBreakCount="1">
    <brk id="200" max="7" man="1"/>
  </rowBreaks>
  <ignoredErrors>
    <ignoredError sqref="A44 A46 A48 A51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>soukromá osoba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velikovska</dc:creator>
  <cp:lastModifiedBy>Martin Kopecký</cp:lastModifiedBy>
  <cp:lastPrinted>2026-01-30T07:12:09Z</cp:lastPrinted>
  <dcterms:created xsi:type="dcterms:W3CDTF">2011-11-30T17:40:04Z</dcterms:created>
  <dcterms:modified xsi:type="dcterms:W3CDTF">2026-01-30T07:49:40Z</dcterms:modified>
</cp:coreProperties>
</file>